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BD37F0F8-2891-434E-B3B3-33D3E39FFE23}" xr6:coauthVersionLast="47" xr6:coauthVersionMax="47" xr10:uidLastSave="{00000000-0000-0000-0000-000000000000}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-120" yWindow="-120" windowWidth="29040" windowHeight="15720" xr2:uid="{00000000-000D-0000-FFFF-FFFF00000000}"/>
  </bookViews>
  <sheets>
    <sheet name="Budget" sheetId="3" r:id="rId1"/>
    <sheet name="Regnskab" sheetId="2" r:id="rId2"/>
  </sheets>
  <definedNames>
    <definedName name="_xlnm.Print_Area" localSheetId="0">Budget!$A$1:$F$40</definedName>
    <definedName name="_xlnm.Print_Area" localSheetId="1">Regnskab!$A$1:$N$34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2" l="1"/>
  <c r="I9" i="2"/>
  <c r="H17" i="2"/>
  <c r="N17" i="2" s="1"/>
  <c r="E17" i="2"/>
  <c r="F17" i="2" s="1"/>
  <c r="F10" i="2" s="1"/>
  <c r="M17" i="2" l="1"/>
  <c r="E24" i="3" l="1"/>
  <c r="F24" i="3" s="1"/>
  <c r="D17" i="3" s="1"/>
  <c r="H19" i="2"/>
  <c r="K17" i="2" l="1"/>
  <c r="K10" i="2" s="1"/>
  <c r="N19" i="2"/>
  <c r="M19" i="2"/>
  <c r="J17" i="2"/>
  <c r="E26" i="3"/>
  <c r="F26" i="3" s="1"/>
  <c r="K19" i="2" l="1"/>
  <c r="H29" i="2"/>
  <c r="I29" i="2"/>
  <c r="H30" i="2"/>
  <c r="I30" i="2"/>
  <c r="H27" i="2"/>
  <c r="C31" i="2"/>
  <c r="C32" i="2" s="1"/>
  <c r="E28" i="2"/>
  <c r="E29" i="2"/>
  <c r="E30" i="2"/>
  <c r="J29" i="2" l="1"/>
  <c r="J30" i="2"/>
  <c r="E35" i="3"/>
  <c r="E36" i="3"/>
  <c r="E34" i="3"/>
  <c r="E33" i="3"/>
  <c r="C37" i="3"/>
  <c r="C38" i="3" s="1"/>
  <c r="E37" i="3" l="1"/>
  <c r="H14" i="2" l="1"/>
  <c r="H15" i="2"/>
  <c r="H16" i="2"/>
  <c r="H18" i="2"/>
  <c r="E14" i="2"/>
  <c r="F14" i="2" s="1"/>
  <c r="E15" i="2"/>
  <c r="F15" i="2" s="1"/>
  <c r="E16" i="2"/>
  <c r="F16" i="2" s="1"/>
  <c r="E18" i="2"/>
  <c r="F18" i="2" s="1"/>
  <c r="E19" i="2"/>
  <c r="F19" i="2" s="1"/>
  <c r="J19" i="2"/>
  <c r="E21" i="3"/>
  <c r="F21" i="3" s="1"/>
  <c r="E22" i="3"/>
  <c r="F22" i="3" s="1"/>
  <c r="E23" i="3"/>
  <c r="F23" i="3" s="1"/>
  <c r="E25" i="3"/>
  <c r="F25" i="3" s="1"/>
  <c r="J18" i="2" l="1"/>
  <c r="K18" i="2"/>
  <c r="J16" i="2"/>
  <c r="K16" i="2"/>
  <c r="J15" i="2"/>
  <c r="K15" i="2"/>
  <c r="M18" i="2"/>
  <c r="N18" i="2"/>
  <c r="J14" i="2"/>
  <c r="K14" i="2"/>
  <c r="N16" i="2"/>
  <c r="M16" i="2"/>
  <c r="M15" i="2"/>
  <c r="N15" i="2"/>
  <c r="N14" i="2"/>
  <c r="M14" i="2"/>
  <c r="E13" i="2"/>
  <c r="F13" i="2" s="1"/>
  <c r="C20" i="2"/>
  <c r="E20" i="3" l="1"/>
  <c r="F20" i="3" s="1"/>
  <c r="C27" i="3"/>
  <c r="F16" i="3" l="1"/>
  <c r="E27" i="3"/>
  <c r="K13" i="2"/>
  <c r="I28" i="2"/>
  <c r="I27" i="2"/>
  <c r="J27" i="2" s="1"/>
  <c r="H28" i="2"/>
  <c r="H31" i="2" s="1"/>
  <c r="H32" i="2" s="1"/>
  <c r="J13" i="2"/>
  <c r="H13" i="2"/>
  <c r="D16" i="3" l="1"/>
  <c r="F27" i="3"/>
  <c r="K20" i="2" s="1"/>
  <c r="C11" i="3"/>
  <c r="C12" i="3" s="1"/>
  <c r="N13" i="2"/>
  <c r="M13" i="2"/>
  <c r="H20" i="2"/>
  <c r="J28" i="2"/>
  <c r="J31" i="2" s="1"/>
  <c r="N20" i="2" l="1"/>
  <c r="M20" i="2"/>
  <c r="E17" i="3"/>
  <c r="E16" i="3"/>
  <c r="H5" i="2"/>
  <c r="E27" i="2"/>
  <c r="E31" i="2" s="1"/>
  <c r="E20" i="2"/>
  <c r="C10" i="2" s="1"/>
  <c r="F20" i="2" l="1"/>
  <c r="F17" i="3"/>
  <c r="H6" i="2"/>
  <c r="C13" i="3"/>
  <c r="C29" i="3" s="1"/>
  <c r="J20" i="2"/>
  <c r="I10" i="2" s="1"/>
  <c r="N6" i="2" l="1"/>
  <c r="M6" i="2"/>
  <c r="H7" i="2"/>
  <c r="I5" i="2" s="1"/>
  <c r="C5" i="2"/>
  <c r="N5" i="2" s="1"/>
  <c r="I6" i="2" l="1"/>
  <c r="M5" i="2"/>
  <c r="C7" i="2"/>
  <c r="N7" i="2" s="1"/>
  <c r="M7" i="2" l="1"/>
  <c r="D6" i="2"/>
  <c r="D5" i="2"/>
  <c r="C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D63B252D-55D2-486A-A0E0-EB8936CA2760}">
      <text>
        <r>
          <rPr>
            <sz val="9"/>
            <color indexed="81"/>
            <rFont val="Tahoma"/>
            <family val="2"/>
          </rPr>
          <t>Seneste godkendte</t>
        </r>
      </text>
    </comment>
    <comment ref="B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<sst xmlns="http://schemas.openxmlformats.org/spreadsheetml/2006/main" count="142" uniqueCount="74">
  <si>
    <t>Antal</t>
  </si>
  <si>
    <t>Tilskud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</si>
  <si>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</si>
  <si>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</si>
  <si>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</si>
  <si>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</si>
  <si>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</si>
  <si>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</si>
  <si>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</si>
  <si>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</si>
  <si>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</si>
  <si>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</si>
  <si>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</si>
  <si>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</si>
  <si>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</si>
  <si>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</si>
  <si>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</si>
  <si>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</si>
  <si>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</si>
  <si>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Total</t>
  </si>
  <si>
    <t>Budget</t>
  </si>
  <si>
    <t>Afvigelse ml. budget og regnskab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</si>
  <si>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</si>
  <si>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</si>
  <si>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</si>
  <si>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</si>
  <si>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</si>
  <si>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</si>
  <si>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</si>
  <si>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</si>
  <si>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</si>
  <si>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</si>
  <si>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Tilskud kan ikke overstige den samlede deltagerbetaling</t>
  </si>
  <si>
    <t>B6</t>
  </si>
  <si>
    <t>Messestand</t>
  </si>
  <si>
    <t>Resultat</t>
  </si>
  <si>
    <t>Ansøger/koordinator</t>
  </si>
  <si>
    <t>Skal udfyldes og derefter kopieres over i Bilag 3 (Afrapportering) under punkt 2B</t>
  </si>
  <si>
    <t>Pct. tilskud</t>
  </si>
  <si>
    <t>Kun de hvide felter skal udfyldes</t>
  </si>
  <si>
    <t>Timer per virksomhed</t>
  </si>
  <si>
    <t>Antal virksomheder som modtager tilskud</t>
  </si>
  <si>
    <t>Administrationen af projektet skal være tilrettelagt sådan, at der kan ske en hensigtsmæssig registrering af ansøgers eget tidsforbrug og afholdte  omkostninger. Tilskudsberettigede udgifter kan ikke konverteres til timeforbrug eller omvendt.</t>
  </si>
  <si>
    <t>Timebaserede udgifter inkluderes i A, B og C ovenfor.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</si>
  <si>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</si>
  <si>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</si>
  <si>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</si>
  <si>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</si>
  <si>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</si>
  <si>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</si>
  <si>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</si>
  <si>
    <t>B7</t>
  </si>
  <si>
    <t>Kulinarisk diplomati</t>
  </si>
  <si>
    <t>Total
DKK</t>
  </si>
  <si>
    <t>Tilskud
DKK</t>
  </si>
  <si>
    <t>DKK</t>
  </si>
  <si>
    <t>Antal Timer</t>
  </si>
  <si>
    <t>Timetakst
DKK</t>
  </si>
  <si>
    <t>I alt
DKK</t>
  </si>
  <si>
    <t>Antal timer</t>
  </si>
  <si>
    <t>Gns. tilskud per virksomhed</t>
  </si>
  <si>
    <t>Gns. egenbetaling per virksomhed</t>
  </si>
  <si>
    <t>Gns. udgift per virksomhed</t>
  </si>
  <si>
    <t>Bilag 4B Regnskab Kulinarisk diplomati</t>
  </si>
  <si>
    <t xml:space="preserve">Antal virksomheder som modtager tilskud </t>
  </si>
  <si>
    <r>
      <t xml:space="preserve">Underleverandør </t>
    </r>
    <r>
      <rPr>
        <sz val="11"/>
        <color rgb="FFFF0000"/>
        <rFont val="Garamond"/>
        <family val="1"/>
      </rPr>
      <t>(INDSÆT NAVN)*</t>
    </r>
  </si>
  <si>
    <t>*Navn på evt. underleverandør(er) er obligatorisk under timeloftet, jf. Retningslinjer og betingelser 2026</t>
  </si>
  <si>
    <t xml:space="preserve">Administrationen af projektet skal være tilrettelagt sådan, at der kan ske en hensigtsmæssig registrering af ansøgers eget tidsforbrug og afholdte omkostninger. </t>
  </si>
  <si>
    <t>Tilskud fra Trade Council</t>
  </si>
  <si>
    <t>Antal virksomheder</t>
  </si>
  <si>
    <t xml:space="preserve">Antal virksomheder heraf som modtager tilskud til kulinarisk diplomati </t>
  </si>
  <si>
    <t>Antal virksomheder KD</t>
  </si>
  <si>
    <t>Bilag 4B Budget, inkl. Kulinarisk diplomati</t>
  </si>
  <si>
    <t>Gns. tilskud til kulinarisk diplomati per virksomhed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</si>
</sst>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 * #,##0.00_ ;_ * \-#,##0.00_ ;_ * &quot;-&quot;??_ ;_ @_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4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7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ont="1" applyFill="1" applyBorder="1" applyProtection="1">
      <protection locked="0"/>
    </xf>
    <xf numFmtId="0" fontId="4" fillId="3" borderId="0" xfId="0" applyFont="1" applyFill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5" fillId="5" borderId="0" xfId="0" applyFont="1" applyFill="1" applyAlignment="1" applyProtection="1">
      <alignment horizontal="right"/>
    </xf>
    <xf numFmtId="164" fontId="4" fillId="0" borderId="3" xfId="1" applyFont="1" applyBorder="1" applyAlignment="1" applyProtection="1">
      <alignment horizontal="center"/>
      <protection locked="0"/>
    </xf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4" fillId="0" borderId="0" xfId="0" applyFont="1" applyProtection="1"/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9" fontId="9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164" fontId="4" fillId="2" borderId="3" xfId="0" applyNumberFormat="1" applyFont="1" applyFill="1" applyBorder="1" applyProtection="1"/>
    <xf numFmtId="0" fontId="4" fillId="3" borderId="9" xfId="0" applyFont="1" applyFill="1" applyBorder="1" applyProtection="1"/>
    <xf numFmtId="0" fontId="3" fillId="4" borderId="3" xfId="0" applyFont="1" applyFill="1" applyBorder="1" applyAlignment="1" applyProtection="1">
      <alignment horizontal="center" wrapText="1"/>
    </xf>
    <xf numFmtId="9" fontId="4" fillId="2" borderId="3" xfId="2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right"/>
    </xf>
    <xf numFmtId="0" fontId="4" fillId="3" borderId="9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0" borderId="6" xfId="3" applyFont="1" applyBorder="1" applyProtection="1">
      <protection locked="0"/>
    </xf>
    <xf numFmtId="166" fontId="4" fillId="2" borderId="3" xfId="1" applyNumberFormat="1" applyFont="1" applyFill="1" applyBorder="1" applyProtection="1"/>
    <xf numFmtId="166" fontId="4" fillId="2" borderId="3" xfId="0" applyNumberFormat="1" applyFont="1" applyFill="1" applyBorder="1" applyProtection="1"/>
    <xf numFmtId="9" fontId="4" fillId="3" borderId="0" xfId="2" applyFont="1" applyFill="1" applyProtection="1">
      <protection locked="0"/>
    </xf>
    <xf numFmtId="9" fontId="16" fillId="2" borderId="3" xfId="2" applyFont="1" applyFill="1" applyBorder="1" applyAlignment="1" applyProtection="1">
      <alignment horizontal="center"/>
    </xf>
    <xf numFmtId="43" fontId="4" fillId="3" borderId="0" xfId="0" applyNumberFormat="1" applyFont="1" applyFill="1" applyProtection="1"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4" borderId="4" xfId="0" applyFont="1" applyFill="1" applyBorder="1" applyAlignment="1" applyProtection="1">
      <alignment horizontal="center" wrapText="1"/>
    </xf>
    <xf numFmtId="0" fontId="4" fillId="0" borderId="0" xfId="0" applyFont="1"/>
    <xf numFmtId="0" fontId="6" fillId="3" borderId="0" xfId="0" applyFont="1" applyFill="1"/>
    <xf numFmtId="0" fontId="11" fillId="3" borderId="0" xfId="0" applyFont="1" applyFill="1"/>
    <xf numFmtId="0" fontId="3" fillId="4" borderId="3" xfId="0" applyFont="1" applyFill="1" applyBorder="1"/>
    <xf numFmtId="0" fontId="3" fillId="4" borderId="3" xfId="0" applyFont="1" applyFill="1" applyBorder="1" applyAlignment="1">
      <alignment horizontal="center" wrapText="1"/>
    </xf>
    <xf numFmtId="0" fontId="4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0" xfId="0" applyFont="1" applyFill="1"/>
    <xf numFmtId="0" fontId="4" fillId="3" borderId="0" xfId="0" applyFont="1" applyFill="1" applyAlignment="1">
      <alignment horizontal="left" wrapText="1"/>
    </xf>
    <xf numFmtId="0" fontId="3" fillId="4" borderId="3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4" fontId="4" fillId="2" borderId="3" xfId="1" applyNumberFormat="1" applyFont="1" applyFill="1" applyBorder="1" applyProtection="1"/>
    <xf numFmtId="4" fontId="4" fillId="2" borderId="3" xfId="0" applyNumberFormat="1" applyFont="1" applyFill="1" applyBorder="1" applyProtection="1"/>
    <xf numFmtId="164" fontId="3" fillId="2" borderId="3" xfId="1" applyFont="1" applyFill="1" applyBorder="1" applyProtection="1"/>
    <xf numFmtId="0" fontId="3" fillId="2" borderId="6" xfId="0" applyFont="1" applyFill="1" applyBorder="1" applyProtection="1"/>
    <xf numFmtId="164" fontId="3" fillId="2" borderId="6" xfId="1" applyFont="1" applyFill="1" applyBorder="1" applyAlignment="1" applyProtection="1">
      <alignment horizontal="center"/>
    </xf>
    <xf numFmtId="164" fontId="3" fillId="2" borderId="3" xfId="1" applyFont="1" applyFill="1" applyBorder="1" applyAlignment="1" applyProtection="1">
      <alignment horizontal="center"/>
    </xf>
    <xf numFmtId="4" fontId="4" fillId="2" borderId="3" xfId="0" applyNumberFormat="1" applyFont="1" applyFill="1" applyBorder="1" applyAlignment="1">
      <alignment horizontal="right"/>
    </xf>
    <xf numFmtId="0" fontId="10" fillId="3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right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Alignment="1"/>
    <xf numFmtId="166" fontId="4" fillId="2" borderId="3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vertical="center"/>
    </xf>
    <xf numFmtId="0" fontId="12" fillId="3" borderId="7" xfId="0" applyFont="1" applyFill="1" applyBorder="1"/>
    <xf numFmtId="2" fontId="4" fillId="0" borderId="3" xfId="0" applyNumberFormat="1" applyFont="1" applyBorder="1" applyAlignment="1" applyProtection="1">
      <alignment horizontal="center"/>
      <protection locked="0"/>
    </xf>
    <xf numFmtId="2" fontId="4" fillId="2" borderId="3" xfId="1" applyNumberFormat="1" applyFont="1" applyFill="1" applyBorder="1" applyProtection="1"/>
    <xf numFmtId="2" fontId="4" fillId="2" borderId="3" xfId="1" applyNumberFormat="1" applyFont="1" applyFill="1" applyBorder="1" applyAlignment="1" applyProtection="1">
      <alignment horizontal="right"/>
    </xf>
    <xf numFmtId="2" fontId="4" fillId="2" borderId="3" xfId="0" applyNumberFormat="1" applyFont="1" applyFill="1" applyBorder="1" applyProtection="1"/>
    <xf numFmtId="166" fontId="4" fillId="2" borderId="3" xfId="1" applyNumberFormat="1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/>
    </xf>
    <xf numFmtId="0" fontId="3" fillId="2" borderId="3" xfId="0" applyFont="1" applyFill="1" applyBorder="1" applyProtection="1"/>
    <xf numFmtId="4" fontId="3" fillId="2" borderId="3" xfId="0" applyNumberFormat="1" applyFont="1" applyFill="1" applyBorder="1" applyAlignment="1">
      <alignment horizontal="right"/>
    </xf>
    <xf numFmtId="9" fontId="15" fillId="2" borderId="3" xfId="2" applyFont="1" applyFill="1" applyBorder="1" applyAlignment="1" applyProtection="1">
      <alignment horizontal="center"/>
    </xf>
    <xf numFmtId="43" fontId="4" fillId="2" borderId="3" xfId="0" applyNumberFormat="1" applyFont="1" applyFill="1" applyBorder="1" applyAlignment="1" applyProtection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</xf>
    <xf numFmtId="4" fontId="4" fillId="0" borderId="3" xfId="0" applyNumberFormat="1" applyFont="1" applyBorder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8" fillId="3" borderId="0" xfId="0" applyFont="1" applyFill="1" applyAlignment="1">
      <alignment horizontal="center" wrapText="1"/>
    </xf>
    <xf numFmtId="0" fontId="4" fillId="3" borderId="0" xfId="0" applyFont="1" applyFill="1" applyAlignment="1" applyProtection="1">
      <alignment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5" fillId="5" borderId="0" xfId="0" applyFont="1" applyFill="1" applyAlignment="1" applyProtection="1">
      <alignment horizontal="left"/>
    </xf>
    <xf numFmtId="0" fontId="0" fillId="0" borderId="0" xfId="0" applyAlignment="1"/>
    <xf numFmtId="0" fontId="3" fillId="4" borderId="4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167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</cellXfs>
  <cellStyles count="4">
    <cellStyle name="Comma" xfId="1" builtinId="3"/>
    <cellStyle name="Comma 2" xfId="3" xr:uid="{36B43378-1AE1-4A7A-8138-28C572989A74}"/>
    <cellStyle name="Normal" xfId="0" builtinId="0"/>
    <cellStyle name="Percent" xfId="2" builtinId="5"/>
  </cellStyles>
  <dxfs count="1">
    <dxf>
      <font>
        <color rgb="FFC0000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2"/>
  <sheetViews>
    <sheetView showGridLines="0" tabSelected="1" zoomScale="85" zoomScaleNormal="85" workbookViewId="0"/>
  </sheetViews>
  <sheetFormatPr defaultColWidth="9.140625" defaultRowHeight="15" x14ac:dyDescent="0.25"/>
  <cols>
    <col min="1" max="1" width="3.7109375" style="1" customWidth="1"/>
    <col min="2" max="2" width="50" style="2" customWidth="1"/>
    <col min="3" max="3" width="14.85546875" style="2" bestFit="1" customWidth="1"/>
    <col min="4" max="4" width="14.7109375" style="2" customWidth="1"/>
    <col min="5" max="5" width="15.140625" style="2" customWidth="1"/>
    <col min="6" max="6" width="19.85546875" style="2" customWidth="1"/>
    <col min="7" max="7" width="11.28515625" style="1" bestFit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10" ht="21" customHeight="1" x14ac:dyDescent="0.3">
      <c r="B1" s="99" t="s">
        <v>72</v>
      </c>
      <c r="C1" s="118" t="s">
        <v>48</v>
      </c>
      <c r="D1" s="118"/>
      <c r="E1" s="118"/>
      <c r="F1" s="118"/>
    </row>
    <row r="2" spans="1:10" x14ac:dyDescent="0.25">
      <c r="A2" s="3"/>
      <c r="B2" s="3"/>
      <c r="C2" s="4"/>
      <c r="D2" s="4"/>
      <c r="E2" s="4"/>
      <c r="F2" s="4"/>
      <c r="G2" s="3"/>
    </row>
    <row r="3" spans="1:10" ht="19.5" x14ac:dyDescent="0.3">
      <c r="A3" s="3"/>
      <c r="B3" s="28" t="s">
        <v>4</v>
      </c>
      <c r="C3" s="118" t="s">
        <v>49</v>
      </c>
      <c r="D3" s="118"/>
      <c r="E3" s="118"/>
      <c r="F3" s="118"/>
      <c r="G3" s="3"/>
    </row>
    <row r="4" spans="1:10" ht="15.75" customHeight="1" x14ac:dyDescent="0.25">
      <c r="A4" s="3"/>
      <c r="B4" s="5"/>
      <c r="C4" s="6"/>
      <c r="D4" s="6"/>
      <c r="E4" s="6"/>
      <c r="F4" s="6"/>
      <c r="G4" s="3"/>
    </row>
    <row r="5" spans="1:10" ht="15.75" customHeight="1" x14ac:dyDescent="0.25">
      <c r="A5" s="3"/>
      <c r="B5" s="119" t="s">
        <v>50</v>
      </c>
      <c r="C5" s="119"/>
      <c r="D5" s="119"/>
      <c r="E5" s="119"/>
      <c r="F5" s="119"/>
      <c r="G5" s="3"/>
    </row>
    <row r="6" spans="1:10" ht="15.75" customHeight="1" x14ac:dyDescent="0.25">
      <c r="A6" s="3"/>
      <c r="B6" s="119"/>
      <c r="C6" s="119"/>
      <c r="D6" s="119"/>
      <c r="E6" s="119"/>
      <c r="F6" s="119"/>
      <c r="G6" s="3"/>
    </row>
    <row r="7" spans="1:10" x14ac:dyDescent="0.25">
      <c r="A7" s="3"/>
      <c r="B7" s="7"/>
      <c r="C7" s="7"/>
      <c r="D7" s="7"/>
      <c r="E7" s="3"/>
      <c r="F7" s="6"/>
      <c r="G7" s="3"/>
    </row>
    <row r="8" spans="1:10" ht="18" customHeight="1" x14ac:dyDescent="0.25">
      <c r="A8" s="120" t="s">
        <v>39</v>
      </c>
      <c r="B8" s="121"/>
      <c r="C8" s="121"/>
      <c r="D8" s="122"/>
      <c r="E8" s="1"/>
      <c r="F8" s="1"/>
    </row>
    <row r="9" spans="1:10" ht="16.5" customHeight="1" x14ac:dyDescent="0.25">
      <c r="C9" s="98" t="s">
        <v>20</v>
      </c>
      <c r="D9" s="39"/>
      <c r="E9" s="45"/>
      <c r="F9" s="45"/>
    </row>
    <row r="10" spans="1:10" ht="24.75" customHeight="1" x14ac:dyDescent="0.25">
      <c r="A10" s="24" t="s">
        <v>14</v>
      </c>
      <c r="B10" s="55" t="s">
        <v>7</v>
      </c>
      <c r="C10" s="62" t="s">
        <v>55</v>
      </c>
      <c r="D10" s="3"/>
      <c r="E10" s="8"/>
      <c r="F10" s="8"/>
    </row>
    <row r="11" spans="1:10" ht="20.25" customHeight="1" x14ac:dyDescent="0.25">
      <c r="A11" s="23" t="s">
        <v>25</v>
      </c>
      <c r="B11" s="19" t="s">
        <v>68</v>
      </c>
      <c r="C11" s="20">
        <f>E27</f>
        <v>0</v>
      </c>
      <c r="D11" s="9"/>
      <c r="E11" s="8"/>
      <c r="F11" s="8"/>
    </row>
    <row r="12" spans="1:10" ht="20.25" customHeight="1" x14ac:dyDescent="0.25">
      <c r="A12" s="23" t="s">
        <v>26</v>
      </c>
      <c r="B12" s="21" t="s">
        <v>8</v>
      </c>
      <c r="C12" s="20">
        <f>C11</f>
        <v>0</v>
      </c>
      <c r="D12" s="9"/>
      <c r="E12" s="8"/>
      <c r="F12" s="8"/>
    </row>
    <row r="13" spans="1:10" ht="21" customHeight="1" x14ac:dyDescent="0.25">
      <c r="A13" s="48"/>
      <c r="B13" s="22" t="s">
        <v>9</v>
      </c>
      <c r="C13" s="20">
        <f>C11+C12</f>
        <v>0</v>
      </c>
      <c r="D13" s="9"/>
      <c r="E13" s="8"/>
      <c r="F13" s="8"/>
    </row>
    <row r="14" spans="1:10" ht="9" customHeight="1" x14ac:dyDescent="0.25">
      <c r="A14" s="11"/>
      <c r="B14" s="41"/>
      <c r="C14" s="10"/>
      <c r="D14" s="9"/>
      <c r="E14" s="8"/>
      <c r="F14" s="8"/>
    </row>
    <row r="15" spans="1:10" ht="28.5" customHeight="1" x14ac:dyDescent="0.25">
      <c r="A15" s="35"/>
      <c r="B15" s="61"/>
      <c r="C15" s="57" t="s">
        <v>0</v>
      </c>
      <c r="D15" s="17" t="s">
        <v>61</v>
      </c>
      <c r="E15" s="17" t="s">
        <v>60</v>
      </c>
      <c r="F15" s="17" t="s">
        <v>62</v>
      </c>
      <c r="G15" s="3"/>
    </row>
    <row r="16" spans="1:10" ht="30" customHeight="1" x14ac:dyDescent="0.25">
      <c r="A16" s="65"/>
      <c r="B16" s="37" t="s">
        <v>64</v>
      </c>
      <c r="C16" s="76"/>
      <c r="D16" s="71">
        <f>IFERROR((E27-E24)/C16,0)</f>
        <v>0</v>
      </c>
      <c r="E16" s="72">
        <f>D16</f>
        <v>0</v>
      </c>
      <c r="F16" s="72">
        <f>IFERROR((C27-C24)/C16,0)</f>
        <v>0</v>
      </c>
      <c r="G16" s="75"/>
      <c r="I16" s="11"/>
      <c r="J16" s="12"/>
    </row>
    <row r="17" spans="1:12" ht="30" customHeight="1" x14ac:dyDescent="0.25">
      <c r="A17" s="35"/>
      <c r="B17" s="37" t="s">
        <v>70</v>
      </c>
      <c r="C17" s="134"/>
      <c r="D17" s="71">
        <f>F24</f>
        <v>0</v>
      </c>
      <c r="E17" s="71">
        <f>D17</f>
        <v>0</v>
      </c>
      <c r="F17" s="71">
        <f>E17*2</f>
        <v>0</v>
      </c>
      <c r="G17" s="69"/>
      <c r="I17" s="11"/>
      <c r="J17" s="12"/>
    </row>
    <row r="18" spans="1:12" ht="12" customHeight="1" x14ac:dyDescent="0.25">
      <c r="A18" s="66"/>
      <c r="B18" s="3"/>
      <c r="C18" s="3"/>
      <c r="D18" s="75"/>
      <c r="E18" s="3"/>
      <c r="F18" s="3"/>
    </row>
    <row r="19" spans="1:12" ht="26.25" customHeight="1" x14ac:dyDescent="0.25">
      <c r="A19" s="24" t="s">
        <v>15</v>
      </c>
      <c r="B19" s="24" t="s">
        <v>10</v>
      </c>
      <c r="C19" s="78" t="s">
        <v>53</v>
      </c>
      <c r="D19" s="78" t="s">
        <v>38</v>
      </c>
      <c r="E19" s="62" t="s">
        <v>54</v>
      </c>
      <c r="F19" s="83" t="s">
        <v>60</v>
      </c>
    </row>
    <row r="20" spans="1:12" ht="22.5" customHeight="1" x14ac:dyDescent="0.25">
      <c r="A20" s="23" t="s">
        <v>31</v>
      </c>
      <c r="B20" s="21" t="s">
        <v>23</v>
      </c>
      <c r="C20" s="70"/>
      <c r="D20" s="58">
        <v>0.5</v>
      </c>
      <c r="E20" s="20">
        <f>C20*D20</f>
        <v>0</v>
      </c>
      <c r="F20" s="20">
        <f>IFERROR(E20/$C$16,0)</f>
        <v>0</v>
      </c>
    </row>
    <row r="21" spans="1:12" ht="22.5" customHeight="1" x14ac:dyDescent="0.25">
      <c r="A21" s="23" t="s">
        <v>27</v>
      </c>
      <c r="B21" s="21" t="s">
        <v>24</v>
      </c>
      <c r="C21" s="70"/>
      <c r="D21" s="58">
        <v>0.5</v>
      </c>
      <c r="E21" s="20">
        <f>C21*D21</f>
        <v>0</v>
      </c>
      <c r="F21" s="20">
        <f>IFERROR(E21/$C$16,0)</f>
        <v>0</v>
      </c>
      <c r="L21" s="51"/>
    </row>
    <row r="22" spans="1:12" ht="23.25" customHeight="1" x14ac:dyDescent="0.25">
      <c r="A22" s="23" t="s">
        <v>28</v>
      </c>
      <c r="B22" s="21" t="s">
        <v>6</v>
      </c>
      <c r="C22" s="70"/>
      <c r="D22" s="58">
        <v>0.5</v>
      </c>
      <c r="E22" s="20">
        <f t="shared" ref="E22:E26" si="0">C22*D22</f>
        <v>0</v>
      </c>
      <c r="F22" s="20">
        <f>IFERROR(E22/$C$16,0)</f>
        <v>0</v>
      </c>
    </row>
    <row r="23" spans="1:12" ht="23.25" customHeight="1" x14ac:dyDescent="0.25">
      <c r="A23" s="23" t="s">
        <v>29</v>
      </c>
      <c r="B23" s="21" t="s">
        <v>34</v>
      </c>
      <c r="C23" s="70"/>
      <c r="D23" s="58">
        <v>0.5</v>
      </c>
      <c r="E23" s="20">
        <f t="shared" si="0"/>
        <v>0</v>
      </c>
      <c r="F23" s="20">
        <f>IFERROR(E23/$C$16,0)</f>
        <v>0</v>
      </c>
    </row>
    <row r="24" spans="1:12" ht="23.25" customHeight="1" x14ac:dyDescent="0.25">
      <c r="A24" s="23" t="s">
        <v>30</v>
      </c>
      <c r="B24" s="21" t="s">
        <v>52</v>
      </c>
      <c r="C24" s="70"/>
      <c r="D24" s="58">
        <v>0.5</v>
      </c>
      <c r="E24" s="20">
        <f t="shared" si="0"/>
        <v>0</v>
      </c>
      <c r="F24" s="20">
        <f>IFERROR(E24/$C$17,0)</f>
        <v>0</v>
      </c>
    </row>
    <row r="25" spans="1:12" ht="23.25" customHeight="1" x14ac:dyDescent="0.25">
      <c r="A25" s="23" t="s">
        <v>33</v>
      </c>
      <c r="B25" s="21" t="s">
        <v>2</v>
      </c>
      <c r="C25" s="70"/>
      <c r="D25" s="58">
        <v>0.5</v>
      </c>
      <c r="E25" s="20">
        <f t="shared" si="0"/>
        <v>0</v>
      </c>
      <c r="F25" s="20">
        <f>IFERROR(E25/$C$16,0)</f>
        <v>0</v>
      </c>
    </row>
    <row r="26" spans="1:12" ht="23.25" customHeight="1" x14ac:dyDescent="0.25">
      <c r="A26" s="23" t="s">
        <v>51</v>
      </c>
      <c r="B26" s="21" t="s">
        <v>3</v>
      </c>
      <c r="C26" s="70"/>
      <c r="D26" s="58">
        <v>0.5</v>
      </c>
      <c r="E26" s="20">
        <f t="shared" si="0"/>
        <v>0</v>
      </c>
      <c r="F26" s="20">
        <f>IFERROR(E26/$C$16,0)</f>
        <v>0</v>
      </c>
    </row>
    <row r="27" spans="1:12" ht="21" customHeight="1" x14ac:dyDescent="0.25">
      <c r="A27" s="48"/>
      <c r="B27" s="22" t="s">
        <v>11</v>
      </c>
      <c r="C27" s="93">
        <f>SUM(C20:C26)</f>
        <v>0</v>
      </c>
      <c r="D27" s="94"/>
      <c r="E27" s="95">
        <f>SUM(E20:E26)</f>
        <v>0</v>
      </c>
      <c r="F27" s="96">
        <f>IFERROR(E27/$C$16,0)</f>
        <v>0</v>
      </c>
    </row>
    <row r="28" spans="1:12" ht="14.25" customHeight="1" x14ac:dyDescent="0.25">
      <c r="B28" s="13"/>
      <c r="C28" s="13"/>
      <c r="D28" s="13"/>
      <c r="E28" s="13"/>
      <c r="F28" s="3"/>
      <c r="G28" s="3"/>
      <c r="H28" s="8"/>
      <c r="I28" s="8"/>
      <c r="J28" s="8"/>
      <c r="K28" s="8"/>
    </row>
    <row r="29" spans="1:12" ht="24.75" customHeight="1" x14ac:dyDescent="0.25">
      <c r="A29" s="56" t="s">
        <v>17</v>
      </c>
      <c r="B29" s="24" t="s">
        <v>16</v>
      </c>
      <c r="C29" s="60">
        <f>C27-C13</f>
        <v>0</v>
      </c>
      <c r="D29" s="36" t="s">
        <v>32</v>
      </c>
      <c r="E29" s="49"/>
      <c r="F29" s="49"/>
      <c r="G29" s="46"/>
      <c r="H29" s="46"/>
      <c r="I29" s="8"/>
      <c r="J29" s="8"/>
      <c r="K29" s="8"/>
    </row>
    <row r="30" spans="1:12" ht="42" customHeight="1" x14ac:dyDescent="0.25">
      <c r="A30" s="36"/>
      <c r="B30" s="123" t="s">
        <v>67</v>
      </c>
      <c r="C30" s="123"/>
      <c r="D30" s="123"/>
      <c r="E30" s="123"/>
      <c r="F30" s="123"/>
      <c r="G30" s="103"/>
      <c r="H30" s="103"/>
      <c r="I30" s="8"/>
      <c r="J30" s="8"/>
      <c r="K30" s="8"/>
    </row>
    <row r="31" spans="1:12" x14ac:dyDescent="0.25">
      <c r="A31" s="14"/>
      <c r="B31" s="3"/>
      <c r="C31" s="3"/>
      <c r="D31" s="16"/>
      <c r="E31" s="16"/>
      <c r="F31" s="16"/>
      <c r="G31" s="16"/>
      <c r="H31" s="16"/>
      <c r="I31" s="8"/>
      <c r="J31" s="8"/>
      <c r="K31" s="15"/>
    </row>
    <row r="32" spans="1:12" ht="30.75" customHeight="1" x14ac:dyDescent="0.25">
      <c r="A32" s="67" t="s">
        <v>18</v>
      </c>
      <c r="B32" s="37" t="s">
        <v>5</v>
      </c>
      <c r="C32" s="59" t="s">
        <v>56</v>
      </c>
      <c r="D32" s="62" t="s">
        <v>57</v>
      </c>
      <c r="E32" s="62" t="s">
        <v>58</v>
      </c>
      <c r="F32" s="124" t="s">
        <v>43</v>
      </c>
      <c r="H32" s="2"/>
    </row>
    <row r="33" spans="1:8" ht="21" customHeight="1" x14ac:dyDescent="0.25">
      <c r="A33" s="68" t="s">
        <v>44</v>
      </c>
      <c r="B33" s="21" t="s">
        <v>36</v>
      </c>
      <c r="C33" s="105"/>
      <c r="D33" s="116"/>
      <c r="E33" s="102">
        <f>C33*D33</f>
        <v>0</v>
      </c>
      <c r="F33" s="124"/>
    </row>
    <row r="34" spans="1:8" ht="21" customHeight="1" x14ac:dyDescent="0.25">
      <c r="A34" s="68" t="s">
        <v>45</v>
      </c>
      <c r="B34" s="30" t="s">
        <v>65</v>
      </c>
      <c r="C34" s="105"/>
      <c r="D34" s="116"/>
      <c r="E34" s="102">
        <f>C34*D34</f>
        <v>0</v>
      </c>
      <c r="F34" s="124"/>
    </row>
    <row r="35" spans="1:8" ht="21" customHeight="1" x14ac:dyDescent="0.25">
      <c r="A35" s="68" t="s">
        <v>46</v>
      </c>
      <c r="B35" s="30" t="s">
        <v>65</v>
      </c>
      <c r="C35" s="105"/>
      <c r="D35" s="116"/>
      <c r="E35" s="102">
        <f t="shared" ref="E35:E36" si="1">C35*D35</f>
        <v>0</v>
      </c>
      <c r="F35" s="3"/>
    </row>
    <row r="36" spans="1:8" ht="21" customHeight="1" x14ac:dyDescent="0.25">
      <c r="A36" s="68" t="s">
        <v>47</v>
      </c>
      <c r="B36" s="30" t="s">
        <v>65</v>
      </c>
      <c r="C36" s="105"/>
      <c r="D36" s="116"/>
      <c r="E36" s="102">
        <f t="shared" si="1"/>
        <v>0</v>
      </c>
      <c r="F36" s="117"/>
    </row>
    <row r="37" spans="1:8" ht="21" customHeight="1" x14ac:dyDescent="0.25">
      <c r="A37" s="3"/>
      <c r="B37" s="21" t="s">
        <v>22</v>
      </c>
      <c r="C37" s="106">
        <f>SUM(C33:C36)</f>
        <v>0</v>
      </c>
      <c r="D37" s="107"/>
      <c r="E37" s="102">
        <f>SUM(E33:E36)</f>
        <v>0</v>
      </c>
      <c r="F37" s="117"/>
      <c r="G37" s="101"/>
      <c r="H37" s="101"/>
    </row>
    <row r="38" spans="1:8" ht="21" customHeight="1" x14ac:dyDescent="0.25">
      <c r="A38" s="3"/>
      <c r="B38" s="21" t="s">
        <v>40</v>
      </c>
      <c r="C38" s="106">
        <f>IFERROR(C37/C16,0)</f>
        <v>0</v>
      </c>
      <c r="D38" s="108"/>
      <c r="E38" s="18"/>
      <c r="F38" s="117"/>
      <c r="G38" s="101"/>
      <c r="H38" s="101"/>
    </row>
    <row r="39" spans="1:8" s="1" customFormat="1" ht="21" customHeight="1" x14ac:dyDescent="0.25">
      <c r="B39" s="104" t="s">
        <v>66</v>
      </c>
    </row>
    <row r="40" spans="1:8" s="1" customFormat="1" ht="21" customHeight="1" x14ac:dyDescent="0.25">
      <c r="B40" s="47">
        <v>46023</v>
      </c>
    </row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s="1" customFormat="1" ht="21" customHeight="1" x14ac:dyDescent="0.25"/>
    <row r="220" s="1" customFormat="1" ht="21" customHeight="1" x14ac:dyDescent="0.25"/>
    <row r="221" s="1" customFormat="1" ht="21" customHeight="1" x14ac:dyDescent="0.25"/>
    <row r="222" ht="21" customHeight="1" x14ac:dyDescent="0.25"/>
  </sheetData>
  <sheetProtection algorithmName="SHA-512" hashValue="0XW/hx/PD1jI0i/LRO/FjihsCTTssnWBXy8NgjCUnoXyciYXMMUqeLATjz5HTFPbu87rXvyP6D5LYsr0DNNenQ==" saltValue="97U1YN5AbooalFM/ZCLg2A==" spinCount="100000" sheet="1" selectLockedCells="1"/>
  <mergeCells count="7">
    <mergeCell ref="F36:F38"/>
    <mergeCell ref="C3:F3"/>
    <mergeCell ref="B5:F6"/>
    <mergeCell ref="C1:F1"/>
    <mergeCell ref="A8:D8"/>
    <mergeCell ref="B30:F30"/>
    <mergeCell ref="F32:F34"/>
  </mergeCells>
  <pageMargins left="0.23622047244094491" right="0.23622047244094491" top="0.74803149606299213" bottom="0.15748031496062992" header="0.11811023622047245" footer="0"/>
  <pageSetup paperSize="9" scale="84" orientation="portrait" r:id="rId1"/>
  <ignoredErrors>
    <ignoredError sqref="F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15"/>
  <sheetViews>
    <sheetView showGridLines="0" zoomScale="80" zoomScaleNormal="80" workbookViewId="0">
      <selection activeCell="C6" sqref="C6"/>
    </sheetView>
  </sheetViews>
  <sheetFormatPr defaultColWidth="9.140625" defaultRowHeight="21" customHeight="1" x14ac:dyDescent="0.25"/>
  <cols>
    <col min="1" max="1" width="3.7109375" style="3" customWidth="1"/>
    <col min="2" max="2" width="33.140625" style="31" customWidth="1"/>
    <col min="3" max="3" width="16" style="31" customWidth="1"/>
    <col min="4" max="4" width="13.140625" style="31" customWidth="1"/>
    <col min="5" max="5" width="18.5703125" style="31" customWidth="1"/>
    <col min="6" max="6" width="14.140625" style="31" customWidth="1"/>
    <col min="7" max="7" width="1.85546875" style="31" customWidth="1"/>
    <col min="8" max="8" width="14.28515625" style="31" customWidth="1"/>
    <col min="9" max="9" width="10.85546875" style="31" customWidth="1"/>
    <col min="10" max="11" width="14.28515625" style="31" customWidth="1"/>
    <col min="12" max="12" width="2.42578125" style="31" customWidth="1"/>
    <col min="13" max="13" width="14.28515625" style="31" customWidth="1"/>
    <col min="14" max="14" width="7" style="31" customWidth="1"/>
    <col min="15" max="29" width="9.140625" style="3"/>
    <col min="30" max="16384" width="9.140625" style="31"/>
  </cols>
  <sheetData>
    <row r="1" spans="1:29" ht="21" customHeight="1" x14ac:dyDescent="0.3">
      <c r="A1" s="64"/>
      <c r="B1" s="129" t="s">
        <v>63</v>
      </c>
      <c r="C1" s="130"/>
      <c r="D1" s="130"/>
      <c r="E1" s="38" t="s">
        <v>37</v>
      </c>
      <c r="F1" s="52"/>
      <c r="G1" s="53"/>
      <c r="H1" s="53"/>
      <c r="I1" s="53"/>
      <c r="J1" s="53"/>
      <c r="K1" s="53"/>
      <c r="L1" s="54"/>
      <c r="M1" s="53"/>
      <c r="N1" s="50"/>
    </row>
    <row r="2" spans="1:29" ht="15" x14ac:dyDescent="0.25">
      <c r="B2" s="32" t="s">
        <v>39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9" ht="27" customHeight="1" x14ac:dyDescent="0.25">
      <c r="B3" s="79"/>
      <c r="C3" s="85" t="s">
        <v>12</v>
      </c>
      <c r="D3" s="80"/>
      <c r="E3" s="81"/>
      <c r="F3" s="81"/>
      <c r="G3" s="81"/>
      <c r="H3" s="86" t="s">
        <v>20</v>
      </c>
      <c r="I3" s="81"/>
      <c r="J3" s="81"/>
      <c r="K3" s="81"/>
      <c r="L3" s="81"/>
      <c r="M3" s="125" t="s">
        <v>21</v>
      </c>
      <c r="N3" s="125"/>
    </row>
    <row r="4" spans="1:29" ht="21.75" customHeight="1" x14ac:dyDescent="0.25">
      <c r="A4" s="26" t="s">
        <v>14</v>
      </c>
      <c r="B4" s="82" t="s">
        <v>7</v>
      </c>
      <c r="C4" s="83" t="s">
        <v>55</v>
      </c>
      <c r="D4" s="83" t="s">
        <v>13</v>
      </c>
      <c r="E4" s="84"/>
      <c r="F4" s="84"/>
      <c r="G4" s="84"/>
      <c r="H4" s="83" t="s">
        <v>55</v>
      </c>
      <c r="I4" s="83" t="s">
        <v>13</v>
      </c>
      <c r="J4" s="84"/>
      <c r="K4" s="84"/>
      <c r="L4" s="84"/>
      <c r="M4" s="83" t="s">
        <v>55</v>
      </c>
      <c r="N4" s="83" t="s">
        <v>13</v>
      </c>
    </row>
    <row r="5" spans="1:29" ht="20.25" customHeight="1" x14ac:dyDescent="0.25">
      <c r="A5" s="23" t="s">
        <v>25</v>
      </c>
      <c r="B5" s="19" t="s">
        <v>68</v>
      </c>
      <c r="C5" s="20">
        <f>IF(MIN(IF(H20/2&gt;C6,C6,IF(H20&gt;C6,C6,C20-C6)),C20-C6,J20)&lt;=0,0,MIN(IF(H20/2&gt;C6,C6,IF(H20&gt;C6,C6,C20-C6)),C20-C6,J20))</f>
        <v>0</v>
      </c>
      <c r="D5" s="63">
        <f>IFERROR(C5/C7,0)</f>
        <v>0</v>
      </c>
      <c r="E5" s="50"/>
      <c r="F5" s="50"/>
      <c r="G5" s="50"/>
      <c r="H5" s="27">
        <f>Budget!C11</f>
        <v>0</v>
      </c>
      <c r="I5" s="63">
        <f>IFERROR(H5/H7,0)</f>
        <v>0</v>
      </c>
      <c r="J5" s="50"/>
      <c r="K5" s="50"/>
      <c r="L5" s="50"/>
      <c r="M5" s="97">
        <f>IFERROR(H5-C5,0)</f>
        <v>0</v>
      </c>
      <c r="N5" s="74">
        <f>IFERROR((C5-H5)/H5,0)</f>
        <v>0</v>
      </c>
    </row>
    <row r="6" spans="1:29" ht="20.25" customHeight="1" x14ac:dyDescent="0.25">
      <c r="A6" s="23" t="s">
        <v>26</v>
      </c>
      <c r="B6" s="21" t="s">
        <v>8</v>
      </c>
      <c r="C6" s="29"/>
      <c r="D6" s="63">
        <f>IFERROR(C6/C7,0)</f>
        <v>0</v>
      </c>
      <c r="E6" s="3"/>
      <c r="F6" s="69"/>
      <c r="G6" s="3"/>
      <c r="H6" s="27">
        <f>Budget!C12</f>
        <v>0</v>
      </c>
      <c r="I6" s="63">
        <f>IFERROR(H6/H7,0)</f>
        <v>0</v>
      </c>
      <c r="J6" s="3"/>
      <c r="K6" s="69"/>
      <c r="L6" s="3"/>
      <c r="M6" s="97">
        <f>IFERROR(H6-C6,0)</f>
        <v>0</v>
      </c>
      <c r="N6" s="74">
        <f>IFERROR((C6-H6)/H6,0)</f>
        <v>0</v>
      </c>
    </row>
    <row r="7" spans="1:29" ht="21" customHeight="1" x14ac:dyDescent="0.25">
      <c r="B7" s="22" t="s">
        <v>9</v>
      </c>
      <c r="C7" s="20">
        <f>C5+C6</f>
        <v>0</v>
      </c>
      <c r="D7" s="9"/>
      <c r="E7" s="3"/>
      <c r="F7" s="69"/>
      <c r="G7" s="3"/>
      <c r="H7" s="27">
        <f>H5+H6</f>
        <v>0</v>
      </c>
      <c r="I7" s="3"/>
      <c r="J7" s="3"/>
      <c r="K7" s="69"/>
      <c r="L7" s="3"/>
      <c r="M7" s="97">
        <f>IFERROR(H7-C7,0)</f>
        <v>0</v>
      </c>
      <c r="N7" s="74">
        <f>IFERROR((C7-H7)/H7,0)</f>
        <v>0</v>
      </c>
    </row>
    <row r="8" spans="1:29" ht="7.5" customHeight="1" x14ac:dyDescent="0.25">
      <c r="B8" s="41"/>
      <c r="C8" s="10"/>
      <c r="D8" s="9"/>
      <c r="E8" s="3"/>
      <c r="F8" s="69"/>
      <c r="G8" s="3"/>
      <c r="H8" s="42"/>
      <c r="I8" s="3"/>
      <c r="J8" s="3"/>
      <c r="K8" s="69"/>
      <c r="L8" s="3"/>
      <c r="M8" s="42"/>
      <c r="N8" s="43"/>
    </row>
    <row r="9" spans="1:29" ht="43.5" customHeight="1" x14ac:dyDescent="0.25">
      <c r="B9" s="133" t="s">
        <v>41</v>
      </c>
      <c r="C9" s="76"/>
      <c r="D9" s="131" t="s">
        <v>70</v>
      </c>
      <c r="E9" s="132"/>
      <c r="F9" s="135"/>
      <c r="G9" s="100"/>
      <c r="H9" s="133" t="s">
        <v>69</v>
      </c>
      <c r="I9" s="110">
        <f>Budget!C16</f>
        <v>0</v>
      </c>
      <c r="J9" s="133" t="s">
        <v>71</v>
      </c>
      <c r="K9" s="110">
        <f>Budget!C17</f>
        <v>0</v>
      </c>
      <c r="L9" s="3"/>
      <c r="M9" s="3"/>
      <c r="N9" s="3"/>
      <c r="R9" s="73"/>
    </row>
    <row r="10" spans="1:29" ht="43.5" customHeight="1" x14ac:dyDescent="0.25">
      <c r="A10" s="69"/>
      <c r="B10" s="133" t="s">
        <v>60</v>
      </c>
      <c r="C10" s="114">
        <f>IFERROR((E20-E17)/C9,)</f>
        <v>0</v>
      </c>
      <c r="D10" s="131" t="s">
        <v>73</v>
      </c>
      <c r="E10" s="132"/>
      <c r="F10" s="115">
        <f>F17</f>
        <v>0</v>
      </c>
      <c r="G10" s="100"/>
      <c r="H10" s="133" t="s">
        <v>60</v>
      </c>
      <c r="I10" s="114">
        <f>IFERROR((J20-J17)/I9,)</f>
        <v>0</v>
      </c>
      <c r="J10" s="133" t="s">
        <v>60</v>
      </c>
      <c r="K10" s="115">
        <f>K17</f>
        <v>0</v>
      </c>
      <c r="L10" s="69"/>
      <c r="M10" s="69"/>
      <c r="N10" s="69"/>
      <c r="O10" s="69"/>
      <c r="P10" s="69"/>
      <c r="Q10" s="69"/>
      <c r="R10" s="73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</row>
    <row r="11" spans="1:29" ht="8.25" customHeight="1" x14ac:dyDescent="0.25">
      <c r="B11" s="3"/>
      <c r="C11" s="3"/>
      <c r="D11" s="3"/>
      <c r="E11" s="3"/>
      <c r="F11" s="69"/>
      <c r="G11" s="3"/>
      <c r="H11" s="3"/>
      <c r="I11" s="3"/>
      <c r="J11" s="3"/>
      <c r="K11" s="69"/>
      <c r="L11" s="3"/>
      <c r="M11" s="3"/>
      <c r="N11" s="3"/>
      <c r="P11" s="69"/>
      <c r="Q11" s="69"/>
      <c r="R11" s="73"/>
    </row>
    <row r="12" spans="1:29" ht="45" x14ac:dyDescent="0.25">
      <c r="A12" s="26" t="s">
        <v>15</v>
      </c>
      <c r="B12" s="82" t="s">
        <v>10</v>
      </c>
      <c r="C12" s="83" t="s">
        <v>19</v>
      </c>
      <c r="D12" s="83" t="s">
        <v>38</v>
      </c>
      <c r="E12" s="83" t="s">
        <v>1</v>
      </c>
      <c r="F12" s="83" t="s">
        <v>60</v>
      </c>
      <c r="G12" s="87"/>
      <c r="H12" s="83" t="s">
        <v>19</v>
      </c>
      <c r="I12" s="83" t="s">
        <v>38</v>
      </c>
      <c r="J12" s="83" t="s">
        <v>1</v>
      </c>
      <c r="K12" s="83" t="s">
        <v>60</v>
      </c>
      <c r="L12" s="69"/>
      <c r="M12" s="83" t="s">
        <v>55</v>
      </c>
      <c r="N12" s="83" t="s">
        <v>13</v>
      </c>
      <c r="P12" s="69"/>
      <c r="Q12" s="69"/>
      <c r="R12" s="73"/>
    </row>
    <row r="13" spans="1:29" ht="22.5" customHeight="1" x14ac:dyDescent="0.25">
      <c r="A13" s="23" t="s">
        <v>31</v>
      </c>
      <c r="B13" s="21" t="s">
        <v>23</v>
      </c>
      <c r="C13" s="70"/>
      <c r="D13" s="58">
        <v>0.5</v>
      </c>
      <c r="E13" s="20">
        <f>C13*D13</f>
        <v>0</v>
      </c>
      <c r="F13" s="20">
        <f>IFERROR(E13/($C$9),0)</f>
        <v>0</v>
      </c>
      <c r="H13" s="20">
        <f>Budget!C20</f>
        <v>0</v>
      </c>
      <c r="I13" s="58">
        <v>0.5</v>
      </c>
      <c r="J13" s="20">
        <f>Budget!E20</f>
        <v>0</v>
      </c>
      <c r="K13" s="20">
        <f>Budget!F20</f>
        <v>0</v>
      </c>
      <c r="L13" s="3"/>
      <c r="M13" s="97">
        <f t="shared" ref="M13:M20" si="0">IFERROR(H13-C13,0)</f>
        <v>0</v>
      </c>
      <c r="N13" s="74">
        <f t="shared" ref="N13:N20" si="1">IFERROR((C13-H13)/H13,0)</f>
        <v>0</v>
      </c>
      <c r="P13" s="69"/>
      <c r="Q13" s="69"/>
      <c r="R13" s="73"/>
    </row>
    <row r="14" spans="1:29" ht="22.5" customHeight="1" x14ac:dyDescent="0.25">
      <c r="A14" s="23" t="s">
        <v>27</v>
      </c>
      <c r="B14" s="21" t="s">
        <v>24</v>
      </c>
      <c r="C14" s="70"/>
      <c r="D14" s="58">
        <v>0.5</v>
      </c>
      <c r="E14" s="20">
        <f t="shared" ref="E14:E19" si="2">C14*D14</f>
        <v>0</v>
      </c>
      <c r="F14" s="20">
        <f>IFERROR(E14/($C$9),0)</f>
        <v>0</v>
      </c>
      <c r="H14" s="20">
        <f>Budget!C21</f>
        <v>0</v>
      </c>
      <c r="I14" s="58">
        <v>0.5</v>
      </c>
      <c r="J14" s="20">
        <f>Budget!E21</f>
        <v>0</v>
      </c>
      <c r="K14" s="20">
        <f>Budget!F21</f>
        <v>0</v>
      </c>
      <c r="L14" s="3"/>
      <c r="M14" s="97">
        <f t="shared" si="0"/>
        <v>0</v>
      </c>
      <c r="N14" s="74">
        <f t="shared" si="1"/>
        <v>0</v>
      </c>
      <c r="P14" s="69"/>
      <c r="Q14" s="69"/>
      <c r="R14" s="73"/>
    </row>
    <row r="15" spans="1:29" ht="23.25" customHeight="1" x14ac:dyDescent="0.25">
      <c r="A15" s="23" t="s">
        <v>28</v>
      </c>
      <c r="B15" s="21" t="s">
        <v>6</v>
      </c>
      <c r="C15" s="70"/>
      <c r="D15" s="58">
        <v>0.5</v>
      </c>
      <c r="E15" s="20">
        <f t="shared" si="2"/>
        <v>0</v>
      </c>
      <c r="F15" s="20">
        <f>IFERROR(E15/($C$9),0)</f>
        <v>0</v>
      </c>
      <c r="H15" s="20">
        <f>Budget!C22</f>
        <v>0</v>
      </c>
      <c r="I15" s="58">
        <v>0.5</v>
      </c>
      <c r="J15" s="20">
        <f>Budget!E22</f>
        <v>0</v>
      </c>
      <c r="K15" s="20">
        <f>Budget!F22</f>
        <v>0</v>
      </c>
      <c r="L15" s="3"/>
      <c r="M15" s="97">
        <f t="shared" si="0"/>
        <v>0</v>
      </c>
      <c r="N15" s="74">
        <f t="shared" si="1"/>
        <v>0</v>
      </c>
      <c r="P15" s="69"/>
      <c r="Q15" s="69"/>
      <c r="R15" s="73"/>
    </row>
    <row r="16" spans="1:29" ht="23.25" customHeight="1" x14ac:dyDescent="0.25">
      <c r="A16" s="23" t="s">
        <v>29</v>
      </c>
      <c r="B16" s="21" t="s">
        <v>34</v>
      </c>
      <c r="C16" s="70"/>
      <c r="D16" s="58">
        <v>0.5</v>
      </c>
      <c r="E16" s="20">
        <f t="shared" si="2"/>
        <v>0</v>
      </c>
      <c r="F16" s="20">
        <f>IFERROR(E16/($C$9),0)</f>
        <v>0</v>
      </c>
      <c r="H16" s="20">
        <f>Budget!C23</f>
        <v>0</v>
      </c>
      <c r="I16" s="58">
        <v>0.5</v>
      </c>
      <c r="J16" s="20">
        <f>Budget!E23</f>
        <v>0</v>
      </c>
      <c r="K16" s="20">
        <f>Budget!F23</f>
        <v>0</v>
      </c>
      <c r="L16" s="3"/>
      <c r="M16" s="97">
        <f t="shared" si="0"/>
        <v>0</v>
      </c>
      <c r="N16" s="74">
        <f t="shared" si="1"/>
        <v>0</v>
      </c>
    </row>
    <row r="17" spans="1:29" ht="23.25" customHeight="1" x14ac:dyDescent="0.25">
      <c r="A17" s="23" t="s">
        <v>30</v>
      </c>
      <c r="B17" s="21" t="s">
        <v>52</v>
      </c>
      <c r="C17" s="70"/>
      <c r="D17" s="58">
        <v>0.5</v>
      </c>
      <c r="E17" s="20">
        <f t="shared" si="2"/>
        <v>0</v>
      </c>
      <c r="F17" s="20">
        <f>IFERROR(E17/($F$9),0)</f>
        <v>0</v>
      </c>
      <c r="H17" s="20">
        <f>Budget!C24</f>
        <v>0</v>
      </c>
      <c r="I17" s="58">
        <v>0.5</v>
      </c>
      <c r="J17" s="20">
        <f>Budget!E24</f>
        <v>0</v>
      </c>
      <c r="K17" s="20">
        <f>Budget!F24</f>
        <v>0</v>
      </c>
      <c r="L17" s="69"/>
      <c r="M17" s="97">
        <f t="shared" si="0"/>
        <v>0</v>
      </c>
      <c r="N17" s="74">
        <f t="shared" si="1"/>
        <v>0</v>
      </c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</row>
    <row r="18" spans="1:29" ht="23.25" customHeight="1" x14ac:dyDescent="0.25">
      <c r="A18" s="23" t="s">
        <v>33</v>
      </c>
      <c r="B18" s="21" t="s">
        <v>2</v>
      </c>
      <c r="C18" s="70"/>
      <c r="D18" s="58">
        <v>0.5</v>
      </c>
      <c r="E18" s="20">
        <f t="shared" si="2"/>
        <v>0</v>
      </c>
      <c r="F18" s="20">
        <f>IFERROR(E18/($C$9),0)</f>
        <v>0</v>
      </c>
      <c r="H18" s="20">
        <f>Budget!C25</f>
        <v>0</v>
      </c>
      <c r="I18" s="58">
        <v>0.5</v>
      </c>
      <c r="J18" s="20">
        <f>Budget!E25</f>
        <v>0</v>
      </c>
      <c r="K18" s="20">
        <f>Budget!F25</f>
        <v>0</v>
      </c>
      <c r="L18" s="3"/>
      <c r="M18" s="97">
        <f t="shared" si="0"/>
        <v>0</v>
      </c>
      <c r="N18" s="74">
        <f t="shared" si="1"/>
        <v>0</v>
      </c>
    </row>
    <row r="19" spans="1:29" ht="23.25" customHeight="1" x14ac:dyDescent="0.25">
      <c r="A19" s="23" t="s">
        <v>51</v>
      </c>
      <c r="B19" s="21" t="s">
        <v>3</v>
      </c>
      <c r="C19" s="70"/>
      <c r="D19" s="58">
        <v>0.5</v>
      </c>
      <c r="E19" s="20">
        <f t="shared" si="2"/>
        <v>0</v>
      </c>
      <c r="F19" s="20">
        <f>IFERROR(E19/($C$9),0)</f>
        <v>0</v>
      </c>
      <c r="H19" s="20">
        <f>Budget!C26</f>
        <v>0</v>
      </c>
      <c r="I19" s="58">
        <v>0.5</v>
      </c>
      <c r="J19" s="20">
        <f>Budget!E26</f>
        <v>0</v>
      </c>
      <c r="K19" s="20">
        <f>Budget!F26</f>
        <v>0</v>
      </c>
      <c r="L19" s="3"/>
      <c r="M19" s="97">
        <f t="shared" si="0"/>
        <v>0</v>
      </c>
      <c r="N19" s="74">
        <f t="shared" si="1"/>
        <v>0</v>
      </c>
    </row>
    <row r="20" spans="1:29" ht="21" customHeight="1" x14ac:dyDescent="0.25">
      <c r="A20" s="50"/>
      <c r="B20" s="22" t="s">
        <v>11</v>
      </c>
      <c r="C20" s="93">
        <f>SUM(C13:C19)</f>
        <v>0</v>
      </c>
      <c r="D20" s="111"/>
      <c r="E20" s="96">
        <f>SUM(E13:E19)</f>
        <v>0</v>
      </c>
      <c r="F20" s="96">
        <f>IFERROR(E20/($C$9),0)</f>
        <v>0</v>
      </c>
      <c r="H20" s="93">
        <f>SUM(H13:H19)</f>
        <v>0</v>
      </c>
      <c r="I20" s="111"/>
      <c r="J20" s="96">
        <f>SUM(J13:J19)</f>
        <v>0</v>
      </c>
      <c r="K20" s="96">
        <f>Budget!F27</f>
        <v>0</v>
      </c>
      <c r="L20" s="5"/>
      <c r="M20" s="112">
        <f t="shared" si="0"/>
        <v>0</v>
      </c>
      <c r="N20" s="113">
        <f t="shared" si="1"/>
        <v>0</v>
      </c>
    </row>
    <row r="21" spans="1:29" ht="4.5" customHeight="1" x14ac:dyDescent="0.25">
      <c r="B21" s="13"/>
      <c r="C21" s="13"/>
      <c r="D21" s="13"/>
      <c r="E21" s="13"/>
      <c r="F21" s="13"/>
      <c r="G21" s="3"/>
      <c r="H21" s="3"/>
      <c r="I21" s="3"/>
      <c r="J21" s="3"/>
      <c r="K21" s="69"/>
      <c r="L21" s="3"/>
      <c r="M21" s="3"/>
      <c r="N21" s="3"/>
    </row>
    <row r="22" spans="1:29" ht="24.75" customHeight="1" x14ac:dyDescent="0.25">
      <c r="A22" s="33" t="s">
        <v>17</v>
      </c>
      <c r="B22" s="55" t="s">
        <v>35</v>
      </c>
      <c r="C22" s="25">
        <f>C7-C20</f>
        <v>0</v>
      </c>
      <c r="D22" s="36"/>
      <c r="E22" s="36"/>
      <c r="F22" s="36"/>
      <c r="G22" s="36"/>
      <c r="H22" s="36"/>
      <c r="I22" s="36"/>
      <c r="J22" s="44"/>
      <c r="K22" s="44"/>
      <c r="L22" s="3"/>
      <c r="M22" s="3"/>
      <c r="N22" s="3"/>
    </row>
    <row r="23" spans="1:29" ht="7.5" customHeight="1" x14ac:dyDescent="0.25">
      <c r="B23" s="3"/>
      <c r="C23" s="3"/>
      <c r="D23" s="36"/>
      <c r="E23" s="36"/>
      <c r="F23" s="36"/>
      <c r="G23" s="36"/>
      <c r="H23" s="36"/>
      <c r="I23" s="36"/>
      <c r="J23" s="44"/>
      <c r="K23" s="44"/>
      <c r="L23" s="3"/>
      <c r="M23" s="3"/>
      <c r="N23" s="3"/>
    </row>
    <row r="24" spans="1:29" ht="26.25" customHeight="1" x14ac:dyDescent="0.25">
      <c r="A24" s="40"/>
      <c r="B24" s="126" t="s">
        <v>42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</row>
    <row r="25" spans="1:29" ht="16.5" x14ac:dyDescent="0.25">
      <c r="A25" s="34"/>
      <c r="B25" s="84"/>
      <c r="C25" s="85" t="s">
        <v>12</v>
      </c>
      <c r="D25" s="88"/>
      <c r="E25" s="88"/>
      <c r="F25" s="88"/>
      <c r="G25" s="88"/>
      <c r="H25" s="86" t="s">
        <v>20</v>
      </c>
      <c r="I25" s="88"/>
      <c r="J25" s="88"/>
      <c r="K25" s="88"/>
      <c r="L25" s="3"/>
      <c r="M25" s="3"/>
      <c r="N25" s="35"/>
    </row>
    <row r="26" spans="1:29" ht="29.25" customHeight="1" x14ac:dyDescent="0.25">
      <c r="A26" s="67" t="s">
        <v>18</v>
      </c>
      <c r="B26" s="89" t="s">
        <v>5</v>
      </c>
      <c r="C26" s="83" t="s">
        <v>59</v>
      </c>
      <c r="D26" s="83" t="s">
        <v>57</v>
      </c>
      <c r="E26" s="83" t="s">
        <v>58</v>
      </c>
      <c r="F26" s="88"/>
      <c r="G26" s="90"/>
      <c r="H26" s="83" t="s">
        <v>59</v>
      </c>
      <c r="I26" s="83" t="s">
        <v>57</v>
      </c>
      <c r="J26" s="83" t="s">
        <v>58</v>
      </c>
      <c r="K26" s="127" t="s">
        <v>43</v>
      </c>
      <c r="L26" s="128"/>
      <c r="M26" s="128"/>
      <c r="N26" s="3"/>
    </row>
    <row r="27" spans="1:29" ht="21" customHeight="1" x14ac:dyDescent="0.25">
      <c r="A27" s="68" t="s">
        <v>44</v>
      </c>
      <c r="B27" s="21" t="s">
        <v>36</v>
      </c>
      <c r="C27" s="105"/>
      <c r="D27" s="116"/>
      <c r="E27" s="91">
        <f>C27*D27</f>
        <v>0</v>
      </c>
      <c r="F27" s="88"/>
      <c r="G27" s="3"/>
      <c r="H27" s="109">
        <f>Budget!C33</f>
        <v>0</v>
      </c>
      <c r="I27" s="91">
        <f>Budget!D33</f>
        <v>0</v>
      </c>
      <c r="J27" s="91">
        <f>H27*I27</f>
        <v>0</v>
      </c>
      <c r="K27" s="127"/>
      <c r="L27" s="128"/>
      <c r="M27" s="128"/>
      <c r="N27" s="3"/>
    </row>
    <row r="28" spans="1:29" ht="21" customHeight="1" x14ac:dyDescent="0.25">
      <c r="A28" s="68" t="s">
        <v>45</v>
      </c>
      <c r="B28" s="30" t="s">
        <v>65</v>
      </c>
      <c r="C28" s="105"/>
      <c r="D28" s="116"/>
      <c r="E28" s="91">
        <f t="shared" ref="E28:E30" si="3">C28*D28</f>
        <v>0</v>
      </c>
      <c r="F28" s="88"/>
      <c r="G28" s="3"/>
      <c r="H28" s="109">
        <f>Budget!C34</f>
        <v>0</v>
      </c>
      <c r="I28" s="91">
        <f>Budget!D34</f>
        <v>0</v>
      </c>
      <c r="J28" s="91">
        <f>H28*I28</f>
        <v>0</v>
      </c>
      <c r="K28" s="69"/>
      <c r="L28" s="3"/>
      <c r="M28" s="3"/>
      <c r="N28" s="3"/>
    </row>
    <row r="29" spans="1:29" ht="21" customHeight="1" x14ac:dyDescent="0.25">
      <c r="A29" s="68" t="s">
        <v>46</v>
      </c>
      <c r="B29" s="30" t="s">
        <v>65</v>
      </c>
      <c r="C29" s="105"/>
      <c r="D29" s="116"/>
      <c r="E29" s="91">
        <f t="shared" si="3"/>
        <v>0</v>
      </c>
      <c r="F29" s="88"/>
      <c r="G29" s="3"/>
      <c r="H29" s="109">
        <f>Budget!C35</f>
        <v>0</v>
      </c>
      <c r="I29" s="91">
        <f>Budget!D35</f>
        <v>0</v>
      </c>
      <c r="J29" s="91">
        <f t="shared" ref="J29:J30" si="4">H29*I29</f>
        <v>0</v>
      </c>
      <c r="K29" s="69"/>
      <c r="L29" s="3"/>
      <c r="M29" s="3"/>
      <c r="N29" s="3"/>
    </row>
    <row r="30" spans="1:29" ht="21" customHeight="1" x14ac:dyDescent="0.25">
      <c r="A30" s="68" t="s">
        <v>47</v>
      </c>
      <c r="B30" s="30" t="s">
        <v>65</v>
      </c>
      <c r="C30" s="105"/>
      <c r="D30" s="116"/>
      <c r="E30" s="91">
        <f t="shared" si="3"/>
        <v>0</v>
      </c>
      <c r="F30" s="88"/>
      <c r="G30" s="3"/>
      <c r="H30" s="109">
        <f>Budget!C36</f>
        <v>0</v>
      </c>
      <c r="I30" s="91">
        <f>Budget!D36</f>
        <v>0</v>
      </c>
      <c r="J30" s="91">
        <f t="shared" si="4"/>
        <v>0</v>
      </c>
      <c r="K30" s="69"/>
      <c r="L30" s="3"/>
      <c r="M30" s="3"/>
      <c r="N30" s="3"/>
    </row>
    <row r="31" spans="1:29" ht="21" customHeight="1" x14ac:dyDescent="0.25">
      <c r="B31" s="21" t="s">
        <v>22</v>
      </c>
      <c r="C31" s="106">
        <f>SUM(C27:C30)</f>
        <v>0</v>
      </c>
      <c r="D31" s="106"/>
      <c r="E31" s="91">
        <f>SUM(E27:E30)</f>
        <v>0</v>
      </c>
      <c r="F31" s="88"/>
      <c r="G31" s="3"/>
      <c r="H31" s="71">
        <f>SUM(H27:H30)</f>
        <v>0</v>
      </c>
      <c r="I31" s="91"/>
      <c r="J31" s="91">
        <f>SUM(J27:J30)</f>
        <v>0</v>
      </c>
      <c r="N31" s="77"/>
    </row>
    <row r="32" spans="1:29" ht="21" customHeight="1" x14ac:dyDescent="0.25">
      <c r="B32" s="21" t="s">
        <v>40</v>
      </c>
      <c r="C32" s="106">
        <f>IFERROR(C31/C9,0)</f>
        <v>0</v>
      </c>
      <c r="D32" s="108"/>
      <c r="E32" s="92"/>
      <c r="F32" s="88"/>
      <c r="H32" s="72">
        <f>IFERROR(H31/I9,0)</f>
        <v>0</v>
      </c>
      <c r="I32" s="92"/>
      <c r="J32" s="92"/>
      <c r="N32" s="77"/>
    </row>
    <row r="33" spans="2:11" s="3" customFormat="1" ht="14.25" customHeight="1" x14ac:dyDescent="0.25">
      <c r="B33" s="104" t="s">
        <v>66</v>
      </c>
      <c r="F33" s="69"/>
      <c r="K33" s="69"/>
    </row>
    <row r="34" spans="2:11" s="3" customFormat="1" ht="21" customHeight="1" x14ac:dyDescent="0.25">
      <c r="B34" s="47">
        <v>46023</v>
      </c>
      <c r="F34" s="69"/>
      <c r="K34" s="69"/>
    </row>
    <row r="35" spans="2:11" s="3" customFormat="1" ht="21" customHeight="1" x14ac:dyDescent="0.25">
      <c r="F35" s="69"/>
      <c r="K35" s="69"/>
    </row>
    <row r="36" spans="2:11" s="3" customFormat="1" ht="21" customHeight="1" x14ac:dyDescent="0.25">
      <c r="F36" s="69"/>
      <c r="K36" s="69"/>
    </row>
    <row r="37" spans="2:11" s="3" customFormat="1" ht="21" customHeight="1" x14ac:dyDescent="0.25">
      <c r="F37" s="69"/>
      <c r="K37" s="69"/>
    </row>
    <row r="38" spans="2:11" s="3" customFormat="1" ht="21" customHeight="1" x14ac:dyDescent="0.25">
      <c r="F38" s="69"/>
      <c r="K38" s="69"/>
    </row>
    <row r="39" spans="2:11" s="3" customFormat="1" ht="21" customHeight="1" x14ac:dyDescent="0.25">
      <c r="F39" s="69"/>
      <c r="K39" s="69"/>
    </row>
    <row r="40" spans="2:11" s="3" customFormat="1" ht="21" customHeight="1" x14ac:dyDescent="0.25">
      <c r="F40" s="69"/>
      <c r="K40" s="69"/>
    </row>
    <row r="41" spans="2:11" s="3" customFormat="1" ht="21" customHeight="1" x14ac:dyDescent="0.25">
      <c r="F41" s="69"/>
      <c r="K41" s="69"/>
    </row>
    <row r="42" spans="2:11" s="3" customFormat="1" ht="21" customHeight="1" x14ac:dyDescent="0.25">
      <c r="F42" s="69"/>
      <c r="K42" s="69"/>
    </row>
    <row r="43" spans="2:11" s="3" customFormat="1" ht="21" customHeight="1" x14ac:dyDescent="0.25">
      <c r="F43" s="69"/>
      <c r="K43" s="69"/>
    </row>
    <row r="44" spans="2:11" s="3" customFormat="1" ht="21" customHeight="1" x14ac:dyDescent="0.25">
      <c r="F44" s="69"/>
      <c r="K44" s="69"/>
    </row>
    <row r="45" spans="2:11" s="3" customFormat="1" ht="21" customHeight="1" x14ac:dyDescent="0.25">
      <c r="F45" s="69"/>
      <c r="K45" s="69"/>
    </row>
    <row r="46" spans="2:11" s="3" customFormat="1" ht="21" customHeight="1" x14ac:dyDescent="0.25">
      <c r="F46" s="69"/>
      <c r="K46" s="69"/>
    </row>
    <row r="47" spans="2:11" s="3" customFormat="1" ht="21" customHeight="1" x14ac:dyDescent="0.25">
      <c r="F47" s="69"/>
      <c r="K47" s="69"/>
    </row>
    <row r="48" spans="2:11" s="3" customFormat="1" ht="21" customHeight="1" x14ac:dyDescent="0.25">
      <c r="F48" s="69"/>
      <c r="K48" s="69"/>
    </row>
    <row r="49" spans="6:11" s="3" customFormat="1" ht="21" customHeight="1" x14ac:dyDescent="0.25">
      <c r="F49" s="69"/>
      <c r="K49" s="69"/>
    </row>
    <row r="50" spans="6:11" s="3" customFormat="1" ht="21" customHeight="1" x14ac:dyDescent="0.25">
      <c r="F50" s="69"/>
      <c r="K50" s="69"/>
    </row>
    <row r="51" spans="6:11" s="3" customFormat="1" ht="21" customHeight="1" x14ac:dyDescent="0.25">
      <c r="F51" s="69"/>
      <c r="K51" s="69"/>
    </row>
    <row r="52" spans="6:11" s="3" customFormat="1" ht="21" customHeight="1" x14ac:dyDescent="0.25">
      <c r="F52" s="69"/>
      <c r="K52" s="69"/>
    </row>
    <row r="53" spans="6:11" s="3" customFormat="1" ht="21" customHeight="1" x14ac:dyDescent="0.25">
      <c r="F53" s="69"/>
      <c r="K53" s="69"/>
    </row>
    <row r="54" spans="6:11" s="3" customFormat="1" ht="21" customHeight="1" x14ac:dyDescent="0.25">
      <c r="F54" s="69"/>
      <c r="K54" s="69"/>
    </row>
    <row r="55" spans="6:11" s="3" customFormat="1" ht="21" customHeight="1" x14ac:dyDescent="0.25">
      <c r="F55" s="69"/>
      <c r="K55" s="69"/>
    </row>
    <row r="56" spans="6:11" s="3" customFormat="1" ht="21" customHeight="1" x14ac:dyDescent="0.25">
      <c r="F56" s="69"/>
      <c r="K56" s="69"/>
    </row>
    <row r="57" spans="6:11" s="3" customFormat="1" ht="21" customHeight="1" x14ac:dyDescent="0.25">
      <c r="F57" s="69"/>
      <c r="K57" s="69"/>
    </row>
    <row r="58" spans="6:11" s="3" customFormat="1" ht="21" customHeight="1" x14ac:dyDescent="0.25">
      <c r="F58" s="69"/>
      <c r="K58" s="69"/>
    </row>
    <row r="59" spans="6:11" s="3" customFormat="1" ht="21" customHeight="1" x14ac:dyDescent="0.25">
      <c r="F59" s="69"/>
      <c r="K59" s="69"/>
    </row>
    <row r="60" spans="6:11" s="3" customFormat="1" ht="21" customHeight="1" x14ac:dyDescent="0.25">
      <c r="F60" s="69"/>
      <c r="K60" s="69"/>
    </row>
    <row r="61" spans="6:11" s="3" customFormat="1" ht="21" customHeight="1" x14ac:dyDescent="0.25">
      <c r="F61" s="69"/>
      <c r="K61" s="69"/>
    </row>
    <row r="62" spans="6:11" s="3" customFormat="1" ht="21" customHeight="1" x14ac:dyDescent="0.25">
      <c r="F62" s="69"/>
      <c r="K62" s="69"/>
    </row>
    <row r="63" spans="6:11" s="3" customFormat="1" ht="21" customHeight="1" x14ac:dyDescent="0.25">
      <c r="F63" s="69"/>
      <c r="K63" s="69"/>
    </row>
    <row r="64" spans="6:11" s="3" customFormat="1" ht="21" customHeight="1" x14ac:dyDescent="0.25">
      <c r="F64" s="69"/>
      <c r="K64" s="69"/>
    </row>
    <row r="65" spans="6:11" s="3" customFormat="1" ht="21" customHeight="1" x14ac:dyDescent="0.25">
      <c r="F65" s="69"/>
      <c r="K65" s="69"/>
    </row>
    <row r="66" spans="6:11" s="3" customFormat="1" ht="21" customHeight="1" x14ac:dyDescent="0.25">
      <c r="F66" s="69"/>
      <c r="K66" s="69"/>
    </row>
    <row r="67" spans="6:11" s="3" customFormat="1" ht="21" customHeight="1" x14ac:dyDescent="0.25">
      <c r="F67" s="69"/>
      <c r="K67" s="69"/>
    </row>
    <row r="68" spans="6:11" s="3" customFormat="1" ht="21" customHeight="1" x14ac:dyDescent="0.25">
      <c r="F68" s="69"/>
      <c r="K68" s="69"/>
    </row>
    <row r="69" spans="6:11" s="3" customFormat="1" ht="21" customHeight="1" x14ac:dyDescent="0.25">
      <c r="F69" s="69"/>
      <c r="K69" s="69"/>
    </row>
    <row r="70" spans="6:11" s="3" customFormat="1" ht="21" customHeight="1" x14ac:dyDescent="0.25">
      <c r="F70" s="69"/>
      <c r="K70" s="69"/>
    </row>
    <row r="71" spans="6:11" s="3" customFormat="1" ht="21" customHeight="1" x14ac:dyDescent="0.25">
      <c r="F71" s="69"/>
      <c r="K71" s="69"/>
    </row>
    <row r="72" spans="6:11" s="3" customFormat="1" ht="21" customHeight="1" x14ac:dyDescent="0.25">
      <c r="F72" s="69"/>
      <c r="K72" s="69"/>
    </row>
    <row r="73" spans="6:11" s="3" customFormat="1" ht="21" customHeight="1" x14ac:dyDescent="0.25">
      <c r="F73" s="69"/>
      <c r="K73" s="69"/>
    </row>
    <row r="74" spans="6:11" s="3" customFormat="1" ht="21" customHeight="1" x14ac:dyDescent="0.25">
      <c r="F74" s="69"/>
      <c r="K74" s="69"/>
    </row>
    <row r="75" spans="6:11" s="3" customFormat="1" ht="21" customHeight="1" x14ac:dyDescent="0.25">
      <c r="F75" s="69"/>
      <c r="K75" s="69"/>
    </row>
    <row r="76" spans="6:11" s="3" customFormat="1" ht="21" customHeight="1" x14ac:dyDescent="0.25">
      <c r="F76" s="69"/>
      <c r="K76" s="69"/>
    </row>
    <row r="77" spans="6:11" s="3" customFormat="1" ht="21" customHeight="1" x14ac:dyDescent="0.25">
      <c r="F77" s="69"/>
      <c r="K77" s="69"/>
    </row>
    <row r="78" spans="6:11" s="3" customFormat="1" ht="21" customHeight="1" x14ac:dyDescent="0.25">
      <c r="F78" s="69"/>
      <c r="K78" s="69"/>
    </row>
    <row r="79" spans="6:11" s="3" customFormat="1" ht="21" customHeight="1" x14ac:dyDescent="0.25">
      <c r="F79" s="69"/>
      <c r="K79" s="69"/>
    </row>
    <row r="80" spans="6:11" s="3" customFormat="1" ht="21" customHeight="1" x14ac:dyDescent="0.25">
      <c r="F80" s="69"/>
      <c r="K80" s="69"/>
    </row>
    <row r="81" spans="6:11" s="3" customFormat="1" ht="21" customHeight="1" x14ac:dyDescent="0.25">
      <c r="F81" s="69"/>
      <c r="K81" s="69"/>
    </row>
    <row r="82" spans="6:11" s="3" customFormat="1" ht="21" customHeight="1" x14ac:dyDescent="0.25">
      <c r="F82" s="69"/>
      <c r="K82" s="69"/>
    </row>
    <row r="83" spans="6:11" s="3" customFormat="1" ht="21" customHeight="1" x14ac:dyDescent="0.25">
      <c r="F83" s="69"/>
      <c r="K83" s="69"/>
    </row>
    <row r="84" spans="6:11" s="3" customFormat="1" ht="21" customHeight="1" x14ac:dyDescent="0.25">
      <c r="F84" s="69"/>
      <c r="K84" s="69"/>
    </row>
    <row r="85" spans="6:11" s="3" customFormat="1" ht="21" customHeight="1" x14ac:dyDescent="0.25">
      <c r="F85" s="69"/>
      <c r="K85" s="69"/>
    </row>
    <row r="86" spans="6:11" s="3" customFormat="1" ht="21" customHeight="1" x14ac:dyDescent="0.25">
      <c r="F86" s="69"/>
      <c r="K86" s="69"/>
    </row>
    <row r="87" spans="6:11" s="3" customFormat="1" ht="21" customHeight="1" x14ac:dyDescent="0.25">
      <c r="F87" s="69"/>
      <c r="K87" s="69"/>
    </row>
    <row r="88" spans="6:11" s="3" customFormat="1" ht="21" customHeight="1" x14ac:dyDescent="0.25">
      <c r="F88" s="69"/>
      <c r="K88" s="69"/>
    </row>
    <row r="89" spans="6:11" s="3" customFormat="1" ht="21" customHeight="1" x14ac:dyDescent="0.25">
      <c r="F89" s="69"/>
      <c r="K89" s="69"/>
    </row>
    <row r="90" spans="6:11" s="3" customFormat="1" ht="21" customHeight="1" x14ac:dyDescent="0.25">
      <c r="F90" s="69"/>
      <c r="K90" s="69"/>
    </row>
    <row r="91" spans="6:11" s="3" customFormat="1" ht="21" customHeight="1" x14ac:dyDescent="0.25">
      <c r="F91" s="69"/>
      <c r="K91" s="69"/>
    </row>
    <row r="92" spans="6:11" s="3" customFormat="1" ht="21" customHeight="1" x14ac:dyDescent="0.25">
      <c r="F92" s="69"/>
      <c r="K92" s="69"/>
    </row>
    <row r="93" spans="6:11" s="3" customFormat="1" ht="21" customHeight="1" x14ac:dyDescent="0.25">
      <c r="F93" s="69"/>
      <c r="K93" s="69"/>
    </row>
    <row r="94" spans="6:11" s="3" customFormat="1" ht="21" customHeight="1" x14ac:dyDescent="0.25">
      <c r="F94" s="69"/>
      <c r="K94" s="69"/>
    </row>
    <row r="95" spans="6:11" s="3" customFormat="1" ht="21" customHeight="1" x14ac:dyDescent="0.25">
      <c r="F95" s="69"/>
      <c r="K95" s="69"/>
    </row>
    <row r="96" spans="6:11" s="3" customFormat="1" ht="21" customHeight="1" x14ac:dyDescent="0.25">
      <c r="F96" s="69"/>
      <c r="K96" s="69"/>
    </row>
    <row r="97" spans="6:11" s="3" customFormat="1" ht="21" customHeight="1" x14ac:dyDescent="0.25">
      <c r="F97" s="69"/>
      <c r="K97" s="69"/>
    </row>
    <row r="98" spans="6:11" s="3" customFormat="1" ht="21" customHeight="1" x14ac:dyDescent="0.25">
      <c r="F98" s="69"/>
      <c r="K98" s="69"/>
    </row>
    <row r="99" spans="6:11" s="3" customFormat="1" ht="21" customHeight="1" x14ac:dyDescent="0.25">
      <c r="F99" s="69"/>
      <c r="K99" s="69"/>
    </row>
    <row r="100" spans="6:11" s="3" customFormat="1" ht="21" customHeight="1" x14ac:dyDescent="0.25">
      <c r="F100" s="69"/>
      <c r="K100" s="69"/>
    </row>
    <row r="101" spans="6:11" s="3" customFormat="1" ht="21" customHeight="1" x14ac:dyDescent="0.25">
      <c r="F101" s="69"/>
      <c r="K101" s="69"/>
    </row>
    <row r="102" spans="6:11" s="3" customFormat="1" ht="21" customHeight="1" x14ac:dyDescent="0.25">
      <c r="F102" s="69"/>
      <c r="K102" s="69"/>
    </row>
    <row r="103" spans="6:11" s="3" customFormat="1" ht="21" customHeight="1" x14ac:dyDescent="0.25">
      <c r="F103" s="69"/>
      <c r="K103" s="69"/>
    </row>
    <row r="104" spans="6:11" s="3" customFormat="1" ht="21" customHeight="1" x14ac:dyDescent="0.25">
      <c r="F104" s="69"/>
      <c r="K104" s="69"/>
    </row>
    <row r="105" spans="6:11" s="3" customFormat="1" ht="21" customHeight="1" x14ac:dyDescent="0.25">
      <c r="F105" s="69"/>
      <c r="K105" s="69"/>
    </row>
    <row r="106" spans="6:11" s="3" customFormat="1" ht="21" customHeight="1" x14ac:dyDescent="0.25">
      <c r="F106" s="69"/>
      <c r="K106" s="69"/>
    </row>
    <row r="107" spans="6:11" s="3" customFormat="1" ht="21" customHeight="1" x14ac:dyDescent="0.25">
      <c r="F107" s="69"/>
      <c r="K107" s="69"/>
    </row>
    <row r="108" spans="6:11" s="3" customFormat="1" ht="21" customHeight="1" x14ac:dyDescent="0.25">
      <c r="F108" s="69"/>
      <c r="K108" s="69"/>
    </row>
    <row r="109" spans="6:11" s="3" customFormat="1" ht="21" customHeight="1" x14ac:dyDescent="0.25">
      <c r="F109" s="69"/>
      <c r="K109" s="69"/>
    </row>
    <row r="110" spans="6:11" s="3" customFormat="1" ht="21" customHeight="1" x14ac:dyDescent="0.25">
      <c r="F110" s="69"/>
      <c r="K110" s="69"/>
    </row>
    <row r="111" spans="6:11" s="3" customFormat="1" ht="21" customHeight="1" x14ac:dyDescent="0.25">
      <c r="F111" s="69"/>
      <c r="K111" s="69"/>
    </row>
    <row r="112" spans="6:11" s="3" customFormat="1" ht="21" customHeight="1" x14ac:dyDescent="0.25">
      <c r="F112" s="69"/>
      <c r="K112" s="69"/>
    </row>
    <row r="113" spans="6:11" s="3" customFormat="1" ht="21" customHeight="1" x14ac:dyDescent="0.25">
      <c r="F113" s="69"/>
      <c r="K113" s="69"/>
    </row>
    <row r="114" spans="6:11" s="3" customFormat="1" ht="21" customHeight="1" x14ac:dyDescent="0.25">
      <c r="F114" s="69"/>
      <c r="K114" s="69"/>
    </row>
    <row r="115" spans="6:11" s="3" customFormat="1" ht="21" customHeight="1" x14ac:dyDescent="0.25">
      <c r="F115" s="69"/>
      <c r="K115" s="69"/>
    </row>
    <row r="116" spans="6:11" s="3" customFormat="1" ht="21" customHeight="1" x14ac:dyDescent="0.25">
      <c r="F116" s="69"/>
      <c r="K116" s="69"/>
    </row>
    <row r="117" spans="6:11" s="3" customFormat="1" ht="21" customHeight="1" x14ac:dyDescent="0.25">
      <c r="F117" s="69"/>
      <c r="K117" s="69"/>
    </row>
    <row r="118" spans="6:11" s="3" customFormat="1" ht="21" customHeight="1" x14ac:dyDescent="0.25">
      <c r="F118" s="69"/>
      <c r="K118" s="69"/>
    </row>
    <row r="119" spans="6:11" s="3" customFormat="1" ht="21" customHeight="1" x14ac:dyDescent="0.25">
      <c r="F119" s="69"/>
      <c r="K119" s="69"/>
    </row>
    <row r="120" spans="6:11" s="3" customFormat="1" ht="21" customHeight="1" x14ac:dyDescent="0.25">
      <c r="F120" s="69"/>
      <c r="K120" s="69"/>
    </row>
    <row r="121" spans="6:11" s="3" customFormat="1" ht="21" customHeight="1" x14ac:dyDescent="0.25">
      <c r="F121" s="69"/>
      <c r="K121" s="69"/>
    </row>
    <row r="122" spans="6:11" s="3" customFormat="1" ht="21" customHeight="1" x14ac:dyDescent="0.25">
      <c r="F122" s="69"/>
      <c r="K122" s="69"/>
    </row>
    <row r="123" spans="6:11" s="3" customFormat="1" ht="21" customHeight="1" x14ac:dyDescent="0.25">
      <c r="F123" s="69"/>
      <c r="K123" s="69"/>
    </row>
    <row r="124" spans="6:11" s="3" customFormat="1" ht="21" customHeight="1" x14ac:dyDescent="0.25">
      <c r="F124" s="69"/>
      <c r="K124" s="69"/>
    </row>
    <row r="125" spans="6:11" s="3" customFormat="1" ht="21" customHeight="1" x14ac:dyDescent="0.25">
      <c r="F125" s="69"/>
      <c r="K125" s="69"/>
    </row>
    <row r="126" spans="6:11" s="3" customFormat="1" ht="21" customHeight="1" x14ac:dyDescent="0.25">
      <c r="F126" s="69"/>
      <c r="K126" s="69"/>
    </row>
    <row r="127" spans="6:11" s="3" customFormat="1" ht="21" customHeight="1" x14ac:dyDescent="0.25">
      <c r="F127" s="69"/>
      <c r="K127" s="69"/>
    </row>
    <row r="128" spans="6:11" s="3" customFormat="1" ht="21" customHeight="1" x14ac:dyDescent="0.25">
      <c r="F128" s="69"/>
      <c r="K128" s="69"/>
    </row>
    <row r="129" spans="6:11" s="3" customFormat="1" ht="21" customHeight="1" x14ac:dyDescent="0.25">
      <c r="F129" s="69"/>
      <c r="K129" s="69"/>
    </row>
    <row r="130" spans="6:11" s="3" customFormat="1" ht="21" customHeight="1" x14ac:dyDescent="0.25">
      <c r="F130" s="69"/>
      <c r="K130" s="69"/>
    </row>
    <row r="131" spans="6:11" s="3" customFormat="1" ht="21" customHeight="1" x14ac:dyDescent="0.25">
      <c r="F131" s="69"/>
      <c r="K131" s="69"/>
    </row>
    <row r="132" spans="6:11" s="3" customFormat="1" ht="21" customHeight="1" x14ac:dyDescent="0.25">
      <c r="F132" s="69"/>
      <c r="K132" s="69"/>
    </row>
    <row r="133" spans="6:11" s="3" customFormat="1" ht="21" customHeight="1" x14ac:dyDescent="0.25">
      <c r="F133" s="69"/>
      <c r="K133" s="69"/>
    </row>
    <row r="134" spans="6:11" s="3" customFormat="1" ht="21" customHeight="1" x14ac:dyDescent="0.25">
      <c r="F134" s="69"/>
      <c r="K134" s="69"/>
    </row>
    <row r="135" spans="6:11" s="3" customFormat="1" ht="21" customHeight="1" x14ac:dyDescent="0.25">
      <c r="F135" s="69"/>
      <c r="K135" s="69"/>
    </row>
    <row r="136" spans="6:11" s="3" customFormat="1" ht="21" customHeight="1" x14ac:dyDescent="0.25">
      <c r="F136" s="69"/>
      <c r="K136" s="69"/>
    </row>
    <row r="137" spans="6:11" s="3" customFormat="1" ht="21" customHeight="1" x14ac:dyDescent="0.25">
      <c r="F137" s="69"/>
      <c r="K137" s="69"/>
    </row>
    <row r="138" spans="6:11" s="3" customFormat="1" ht="21" customHeight="1" x14ac:dyDescent="0.25">
      <c r="F138" s="69"/>
      <c r="K138" s="69"/>
    </row>
    <row r="139" spans="6:11" s="3" customFormat="1" ht="21" customHeight="1" x14ac:dyDescent="0.25">
      <c r="F139" s="69"/>
      <c r="K139" s="69"/>
    </row>
    <row r="140" spans="6:11" s="3" customFormat="1" ht="21" customHeight="1" x14ac:dyDescent="0.25">
      <c r="F140" s="69"/>
      <c r="K140" s="69"/>
    </row>
    <row r="141" spans="6:11" s="3" customFormat="1" ht="21" customHeight="1" x14ac:dyDescent="0.25">
      <c r="F141" s="69"/>
      <c r="K141" s="69"/>
    </row>
    <row r="142" spans="6:11" s="3" customFormat="1" ht="21" customHeight="1" x14ac:dyDescent="0.25">
      <c r="F142" s="69"/>
      <c r="K142" s="69"/>
    </row>
    <row r="143" spans="6:11" s="3" customFormat="1" ht="21" customHeight="1" x14ac:dyDescent="0.25">
      <c r="F143" s="69"/>
      <c r="K143" s="69"/>
    </row>
    <row r="144" spans="6:11" s="3" customFormat="1" ht="21" customHeight="1" x14ac:dyDescent="0.25">
      <c r="F144" s="69"/>
      <c r="K144" s="69"/>
    </row>
    <row r="145" spans="6:11" s="3" customFormat="1" ht="21" customHeight="1" x14ac:dyDescent="0.25">
      <c r="F145" s="69"/>
      <c r="K145" s="69"/>
    </row>
    <row r="146" spans="6:11" s="3" customFormat="1" ht="21" customHeight="1" x14ac:dyDescent="0.25">
      <c r="F146" s="69"/>
      <c r="K146" s="69"/>
    </row>
    <row r="147" spans="6:11" s="3" customFormat="1" ht="21" customHeight="1" x14ac:dyDescent="0.25">
      <c r="F147" s="69"/>
      <c r="K147" s="69"/>
    </row>
    <row r="148" spans="6:11" s="3" customFormat="1" ht="21" customHeight="1" x14ac:dyDescent="0.25">
      <c r="F148" s="69"/>
      <c r="K148" s="69"/>
    </row>
    <row r="149" spans="6:11" s="3" customFormat="1" ht="21" customHeight="1" x14ac:dyDescent="0.25">
      <c r="F149" s="69"/>
      <c r="K149" s="69"/>
    </row>
    <row r="150" spans="6:11" s="3" customFormat="1" ht="21" customHeight="1" x14ac:dyDescent="0.25">
      <c r="F150" s="69"/>
      <c r="K150" s="69"/>
    </row>
    <row r="151" spans="6:11" s="3" customFormat="1" ht="21" customHeight="1" x14ac:dyDescent="0.25">
      <c r="F151" s="69"/>
      <c r="K151" s="69"/>
    </row>
    <row r="152" spans="6:11" s="3" customFormat="1" ht="21" customHeight="1" x14ac:dyDescent="0.25">
      <c r="F152" s="69"/>
      <c r="K152" s="69"/>
    </row>
    <row r="153" spans="6:11" s="3" customFormat="1" ht="21" customHeight="1" x14ac:dyDescent="0.25">
      <c r="F153" s="69"/>
      <c r="K153" s="69"/>
    </row>
    <row r="154" spans="6:11" s="3" customFormat="1" ht="21" customHeight="1" x14ac:dyDescent="0.25">
      <c r="F154" s="69"/>
      <c r="K154" s="69"/>
    </row>
    <row r="155" spans="6:11" s="3" customFormat="1" ht="21" customHeight="1" x14ac:dyDescent="0.25">
      <c r="F155" s="69"/>
      <c r="K155" s="69"/>
    </row>
    <row r="156" spans="6:11" s="3" customFormat="1" ht="21" customHeight="1" x14ac:dyDescent="0.25">
      <c r="F156" s="69"/>
      <c r="K156" s="69"/>
    </row>
    <row r="157" spans="6:11" s="3" customFormat="1" ht="21" customHeight="1" x14ac:dyDescent="0.25">
      <c r="F157" s="69"/>
      <c r="K157" s="69"/>
    </row>
    <row r="158" spans="6:11" s="3" customFormat="1" ht="21" customHeight="1" x14ac:dyDescent="0.25">
      <c r="F158" s="69"/>
      <c r="K158" s="69"/>
    </row>
    <row r="159" spans="6:11" s="3" customFormat="1" ht="21" customHeight="1" x14ac:dyDescent="0.25">
      <c r="F159" s="69"/>
      <c r="K159" s="69"/>
    </row>
    <row r="160" spans="6:11" s="3" customFormat="1" ht="21" customHeight="1" x14ac:dyDescent="0.25">
      <c r="F160" s="69"/>
      <c r="K160" s="69"/>
    </row>
    <row r="161" spans="6:11" s="3" customFormat="1" ht="21" customHeight="1" x14ac:dyDescent="0.25">
      <c r="F161" s="69"/>
      <c r="K161" s="69"/>
    </row>
    <row r="162" spans="6:11" s="3" customFormat="1" ht="21" customHeight="1" x14ac:dyDescent="0.25">
      <c r="F162" s="69"/>
      <c r="K162" s="69"/>
    </row>
    <row r="163" spans="6:11" s="3" customFormat="1" ht="21" customHeight="1" x14ac:dyDescent="0.25">
      <c r="F163" s="69"/>
      <c r="K163" s="69"/>
    </row>
    <row r="164" spans="6:11" s="3" customFormat="1" ht="21" customHeight="1" x14ac:dyDescent="0.25">
      <c r="F164" s="69"/>
      <c r="K164" s="69"/>
    </row>
    <row r="165" spans="6:11" s="3" customFormat="1" ht="21" customHeight="1" x14ac:dyDescent="0.25">
      <c r="F165" s="69"/>
      <c r="K165" s="69"/>
    </row>
    <row r="166" spans="6:11" s="3" customFormat="1" ht="21" customHeight="1" x14ac:dyDescent="0.25">
      <c r="F166" s="69"/>
      <c r="K166" s="69"/>
    </row>
    <row r="167" spans="6:11" s="3" customFormat="1" ht="21" customHeight="1" x14ac:dyDescent="0.25">
      <c r="F167" s="69"/>
      <c r="K167" s="69"/>
    </row>
    <row r="168" spans="6:11" s="3" customFormat="1" ht="21" customHeight="1" x14ac:dyDescent="0.25">
      <c r="F168" s="69"/>
      <c r="K168" s="69"/>
    </row>
    <row r="169" spans="6:11" s="3" customFormat="1" ht="21" customHeight="1" x14ac:dyDescent="0.25">
      <c r="F169" s="69"/>
      <c r="K169" s="69"/>
    </row>
    <row r="170" spans="6:11" s="3" customFormat="1" ht="21" customHeight="1" x14ac:dyDescent="0.25">
      <c r="F170" s="69"/>
      <c r="K170" s="69"/>
    </row>
    <row r="171" spans="6:11" s="3" customFormat="1" ht="21" customHeight="1" x14ac:dyDescent="0.25">
      <c r="F171" s="69"/>
      <c r="K171" s="69"/>
    </row>
    <row r="172" spans="6:11" s="3" customFormat="1" ht="21" customHeight="1" x14ac:dyDescent="0.25">
      <c r="F172" s="69"/>
      <c r="K172" s="69"/>
    </row>
    <row r="173" spans="6:11" s="3" customFormat="1" ht="21" customHeight="1" x14ac:dyDescent="0.25">
      <c r="F173" s="69"/>
      <c r="K173" s="69"/>
    </row>
    <row r="174" spans="6:11" s="3" customFormat="1" ht="21" customHeight="1" x14ac:dyDescent="0.25">
      <c r="F174" s="69"/>
      <c r="K174" s="69"/>
    </row>
    <row r="175" spans="6:11" s="3" customFormat="1" ht="21" customHeight="1" x14ac:dyDescent="0.25">
      <c r="F175" s="69"/>
      <c r="K175" s="69"/>
    </row>
    <row r="176" spans="6:11" s="3" customFormat="1" ht="21" customHeight="1" x14ac:dyDescent="0.25">
      <c r="F176" s="69"/>
      <c r="K176" s="69"/>
    </row>
    <row r="177" spans="6:11" s="3" customFormat="1" ht="21" customHeight="1" x14ac:dyDescent="0.25">
      <c r="F177" s="69"/>
      <c r="K177" s="69"/>
    </row>
    <row r="178" spans="6:11" s="3" customFormat="1" ht="21" customHeight="1" x14ac:dyDescent="0.25">
      <c r="F178" s="69"/>
      <c r="K178" s="69"/>
    </row>
    <row r="179" spans="6:11" s="3" customFormat="1" ht="21" customHeight="1" x14ac:dyDescent="0.25">
      <c r="F179" s="69"/>
      <c r="K179" s="69"/>
    </row>
    <row r="180" spans="6:11" s="3" customFormat="1" ht="21" customHeight="1" x14ac:dyDescent="0.25">
      <c r="F180" s="69"/>
      <c r="K180" s="69"/>
    </row>
    <row r="181" spans="6:11" s="3" customFormat="1" ht="21" customHeight="1" x14ac:dyDescent="0.25">
      <c r="F181" s="69"/>
      <c r="K181" s="69"/>
    </row>
    <row r="182" spans="6:11" s="3" customFormat="1" ht="21" customHeight="1" x14ac:dyDescent="0.25">
      <c r="F182" s="69"/>
      <c r="K182" s="69"/>
    </row>
    <row r="183" spans="6:11" s="3" customFormat="1" ht="21" customHeight="1" x14ac:dyDescent="0.25">
      <c r="F183" s="69"/>
      <c r="K183" s="69"/>
    </row>
    <row r="184" spans="6:11" s="3" customFormat="1" ht="21" customHeight="1" x14ac:dyDescent="0.25">
      <c r="F184" s="69"/>
      <c r="K184" s="69"/>
    </row>
    <row r="185" spans="6:11" s="3" customFormat="1" ht="21" customHeight="1" x14ac:dyDescent="0.25">
      <c r="F185" s="69"/>
      <c r="K185" s="69"/>
    </row>
    <row r="186" spans="6:11" s="3" customFormat="1" ht="21" customHeight="1" x14ac:dyDescent="0.25">
      <c r="F186" s="69"/>
      <c r="K186" s="69"/>
    </row>
    <row r="187" spans="6:11" s="3" customFormat="1" ht="21" customHeight="1" x14ac:dyDescent="0.25">
      <c r="F187" s="69"/>
      <c r="K187" s="69"/>
    </row>
    <row r="188" spans="6:11" s="3" customFormat="1" ht="21" customHeight="1" x14ac:dyDescent="0.25">
      <c r="F188" s="69"/>
      <c r="K188" s="69"/>
    </row>
    <row r="189" spans="6:11" s="3" customFormat="1" ht="21" customHeight="1" x14ac:dyDescent="0.25">
      <c r="F189" s="69"/>
      <c r="K189" s="69"/>
    </row>
    <row r="190" spans="6:11" s="3" customFormat="1" ht="21" customHeight="1" x14ac:dyDescent="0.25">
      <c r="F190" s="69"/>
      <c r="K190" s="69"/>
    </row>
    <row r="191" spans="6:11" s="3" customFormat="1" ht="21" customHeight="1" x14ac:dyDescent="0.25">
      <c r="F191" s="69"/>
      <c r="K191" s="69"/>
    </row>
    <row r="192" spans="6:11" s="3" customFormat="1" ht="21" customHeight="1" x14ac:dyDescent="0.25">
      <c r="F192" s="69"/>
      <c r="K192" s="69"/>
    </row>
    <row r="193" spans="6:11" s="3" customFormat="1" ht="21" customHeight="1" x14ac:dyDescent="0.25">
      <c r="F193" s="69"/>
      <c r="K193" s="69"/>
    </row>
    <row r="194" spans="6:11" s="3" customFormat="1" ht="21" customHeight="1" x14ac:dyDescent="0.25">
      <c r="F194" s="69"/>
      <c r="K194" s="69"/>
    </row>
    <row r="195" spans="6:11" s="3" customFormat="1" ht="21" customHeight="1" x14ac:dyDescent="0.25">
      <c r="F195" s="69"/>
      <c r="K195" s="69"/>
    </row>
    <row r="196" spans="6:11" s="3" customFormat="1" ht="21" customHeight="1" x14ac:dyDescent="0.25">
      <c r="F196" s="69"/>
      <c r="K196" s="69"/>
    </row>
    <row r="197" spans="6:11" s="3" customFormat="1" ht="21" customHeight="1" x14ac:dyDescent="0.25">
      <c r="F197" s="69"/>
      <c r="K197" s="69"/>
    </row>
    <row r="198" spans="6:11" s="3" customFormat="1" ht="21" customHeight="1" x14ac:dyDescent="0.25">
      <c r="F198" s="69"/>
      <c r="K198" s="69"/>
    </row>
    <row r="199" spans="6:11" s="3" customFormat="1" ht="21" customHeight="1" x14ac:dyDescent="0.25">
      <c r="F199" s="69"/>
      <c r="K199" s="69"/>
    </row>
    <row r="200" spans="6:11" s="3" customFormat="1" ht="21" customHeight="1" x14ac:dyDescent="0.25">
      <c r="F200" s="69"/>
      <c r="K200" s="69"/>
    </row>
    <row r="201" spans="6:11" s="3" customFormat="1" ht="21" customHeight="1" x14ac:dyDescent="0.25">
      <c r="F201" s="69"/>
      <c r="K201" s="69"/>
    </row>
    <row r="202" spans="6:11" s="3" customFormat="1" ht="21" customHeight="1" x14ac:dyDescent="0.25">
      <c r="F202" s="69"/>
      <c r="K202" s="69"/>
    </row>
    <row r="203" spans="6:11" s="3" customFormat="1" ht="21" customHeight="1" x14ac:dyDescent="0.25">
      <c r="F203" s="69"/>
      <c r="K203" s="69"/>
    </row>
    <row r="204" spans="6:11" s="3" customFormat="1" ht="21" customHeight="1" x14ac:dyDescent="0.25">
      <c r="F204" s="69"/>
      <c r="K204" s="69"/>
    </row>
    <row r="205" spans="6:11" s="3" customFormat="1" ht="21" customHeight="1" x14ac:dyDescent="0.25">
      <c r="F205" s="69"/>
      <c r="K205" s="69"/>
    </row>
    <row r="206" spans="6:11" s="3" customFormat="1" ht="21" customHeight="1" x14ac:dyDescent="0.25">
      <c r="F206" s="69"/>
      <c r="K206" s="69"/>
    </row>
    <row r="207" spans="6:11" s="3" customFormat="1" ht="21" customHeight="1" x14ac:dyDescent="0.25">
      <c r="F207" s="69"/>
      <c r="K207" s="69"/>
    </row>
    <row r="208" spans="6:11" s="3" customFormat="1" ht="21" customHeight="1" x14ac:dyDescent="0.25">
      <c r="F208" s="69"/>
      <c r="K208" s="69"/>
    </row>
    <row r="209" spans="6:11" s="3" customFormat="1" ht="21" customHeight="1" x14ac:dyDescent="0.25">
      <c r="F209" s="69"/>
      <c r="K209" s="69"/>
    </row>
    <row r="210" spans="6:11" s="3" customFormat="1" ht="21" customHeight="1" x14ac:dyDescent="0.25">
      <c r="F210" s="69"/>
      <c r="K210" s="69"/>
    </row>
    <row r="211" spans="6:11" s="3" customFormat="1" ht="21" customHeight="1" x14ac:dyDescent="0.25">
      <c r="F211" s="69"/>
      <c r="K211" s="69"/>
    </row>
    <row r="212" spans="6:11" s="3" customFormat="1" ht="21" customHeight="1" x14ac:dyDescent="0.25">
      <c r="F212" s="69"/>
      <c r="K212" s="69"/>
    </row>
    <row r="213" spans="6:11" s="3" customFormat="1" ht="21" customHeight="1" x14ac:dyDescent="0.25">
      <c r="F213" s="69"/>
      <c r="K213" s="69"/>
    </row>
    <row r="214" spans="6:11" s="3" customFormat="1" ht="21" customHeight="1" x14ac:dyDescent="0.25">
      <c r="F214" s="69"/>
      <c r="K214" s="69"/>
    </row>
    <row r="215" spans="6:11" s="3" customFormat="1" ht="21" customHeight="1" x14ac:dyDescent="0.25">
      <c r="F215" s="69"/>
      <c r="K215" s="69"/>
    </row>
  </sheetData>
  <sheetProtection algorithmName="SHA-512" hashValue="jzTVmIqqCllHew6t5lTFvH+N+9+XF8O7gi8EreWCSUiftCWE0IAG3e9aJkE9KZ+AhMu2cpBFermsH0pGtE4kNQ==" saltValue="dXlIqfdhNGOm0U9EEgmKfw==" spinCount="100000" sheet="1" selectLockedCells="1"/>
  <mergeCells count="6">
    <mergeCell ref="M3:N3"/>
    <mergeCell ref="B24:N24"/>
    <mergeCell ref="D9:E9"/>
    <mergeCell ref="K26:M27"/>
    <mergeCell ref="B1:D1"/>
    <mergeCell ref="D10:E10"/>
  </mergeCells>
  <conditionalFormatting sqref="N5:N7 N13:N20">
    <cfRule type="cellIs" dxfId="0" priority="1" operator="notEqual">
      <formula>0</formula>
    </cfRule>
  </conditionalFormatting>
  <pageMargins left="0.23622047244094491" right="0.23622047244094491" top="0" bottom="0" header="0" footer="0"/>
  <pageSetup paperSize="9"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Budget!Print_Area</vt:lpstr>
      <vt:lpstr>Regnskab!Print_Area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2025-12-19T10:23:17Z</dcterms:modified>
</cp:coreProperties>
</file>